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1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spreadsheetml.tableSingleCells+xml" PartName="/xl/tables/tableSingleCells3.xml"/>
  <Override ContentType="application/vnd.openxmlformats-officedocument.spreadsheetml.tableSingleCells+xml" PartName="/xl/tables/tableSingleCells4.xml"/>
  <Override ContentType="application/vnd.openxmlformats-officedocument.spreadsheetml.tableSingleCells+xml" PartName="/xl/tables/tableSingleCells5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ZAVKU_B\01.10.2024\Original\"/>
    </mc:Choice>
  </mc:AlternateContent>
  <xr:revisionPtr revIDLastSave="0" documentId="13_ncr:1_{384F120C-F38B-4F2F-A2CA-F23AC52BC679}" xr6:coauthVersionLast="47" xr6:coauthVersionMax="47" xr10:uidLastSave="{00000000-0000-0000-0000-000000000000}"/>
  <bookViews>
    <workbookView xWindow="22300" yWindow="2870" windowWidth="14240" windowHeight="17570" tabRatio="842" xr2:uid="{00000000-000D-0000-FFFF-FFFF00000000}"/>
  </bookViews>
  <sheets>
    <sheet name="Start" sheetId="1" r:id="rId1"/>
    <sheet name="ZKU_01B" sheetId="6" r:id="rId2"/>
    <sheet name="ZKU_01T" sheetId="12" r:id="rId3"/>
    <sheet name="ZKU_02" sheetId="7" r:id="rId4"/>
    <sheet name="ZKU_03" sheetId="8" r:id="rId5"/>
    <sheet name="Validation" r:id="rId15" sheetId="13"/>
    <sheet name="Mapping" r:id="rId16" sheetId="14"/>
  </sheets>
  <definedNames>
    <definedName name="_xlnm._FilterDatabase" localSheetId="1" hidden="1">ZKU_01B!$G$22:$X$43</definedName>
    <definedName name="_xlnm._FilterDatabase" localSheetId="2" hidden="1">ZKU_01T!$G$22:$X$43</definedName>
    <definedName name="_xlnm._FilterDatabase" localSheetId="3" hidden="1">ZKU_02!$G$21:$O$27</definedName>
    <definedName name="_xlnm._FilterDatabase" localSheetId="4" hidden="1">ZKU_03!$G$19:$K$31</definedName>
    <definedName name="C_KZV.BGB.BAA.ATA" localSheetId="3" hidden="true">ZKU_02!$P$23:$T$26</definedName>
    <definedName name="C_KZV.BGB.BAA.BET" localSheetId="3" hidden="true">ZKU_02!$K$23:$O$26</definedName>
    <definedName name="C_KZV.BGB.BAE.ATA" localSheetId="3" hidden="true">ZKU_02!$P$27:$T$27</definedName>
    <definedName name="C_KZV.BGB.BAE.BET" localSheetId="3" hidden="true">ZKU_02!$K$27:$O$27</definedName>
    <definedName name="C_KZV.IFT.BOZ.AKA" localSheetId="4" hidden="true">ZKU_03!$K$21</definedName>
    <definedName name="C_KZV.IFT.KGK.AKU" localSheetId="4" hidden="true">ZKU_03!$K$30:$K$31</definedName>
    <definedName name="C_KZV.IFT.KUK.AKO" localSheetId="4" hidden="true">ZKU_03!$K$22:$K$29</definedName>
    <definedName name="C_KZV.KUZ.ZAA.ATA" localSheetId="2" hidden="true">ZKU_01T!$K$25:$Z$25</definedName>
    <definedName name="C_KZV.KUZ.ZAA.BET" localSheetId="1" hidden="true">ZKU_01B!$K$25:$Z$25</definedName>
    <definedName name="C_KZV.KUZ.ZAA.LAS.ATA" localSheetId="2" hidden="true">ZKU_01T!$K$38:$Z$38</definedName>
    <definedName name="C_KZV.KUZ.ZAA.LAS.BET" localSheetId="1" hidden="true">ZKU_01B!$K$38:$Z$38</definedName>
    <definedName name="C_KZV.KUZ.ZAA.UEB.ATA" localSheetId="2" hidden="true">ZKU_01T!$K$26:$Z$37</definedName>
    <definedName name="C_KZV.KUZ.ZAA.UEB.BET" localSheetId="1" hidden="true">ZKU_01B!$K$26:$Z$37</definedName>
    <definedName name="C_KZV.KUZ.ZAA.UZA.ATA" localSheetId="2" hidden="true">ZKU_01T!$K$39:$Z$39</definedName>
    <definedName name="C_KZV.KUZ.ZAA.UZA.BET" localSheetId="1" hidden="true">ZKU_01B!$K$39:$Z$39</definedName>
    <definedName name="C_KZV.KUZ.ZAE.ATA" localSheetId="2" hidden="true">ZKU_01T!$K$40:$Z$40</definedName>
    <definedName name="C_KZV.KUZ.ZAE.BET" localSheetId="1" hidden="true">ZKU_01B!$K$40:$Z$40</definedName>
    <definedName name="C_KZV.KUZ.ZAE.LAS.ATA" localSheetId="2" hidden="true">ZKU_01T!$K$42:$Z$42</definedName>
    <definedName name="C_KZV.KUZ.ZAE.LAS.BET" localSheetId="1" hidden="true">ZKU_01B!$K$42:$Z$42</definedName>
    <definedName name="C_KZV.KUZ.ZAE.UEB.ATA" localSheetId="2" hidden="true">ZKU_01T!$K$41:$Z$41</definedName>
    <definedName name="C_KZV.KUZ.ZAE.UEB.BET" localSheetId="1" hidden="true">ZKU_01B!$K$41:$Z$41</definedName>
    <definedName name="C_KZV.KUZ.ZAE.UZE.ATA" localSheetId="2" hidden="true">ZKU_01T!$K$43:$Z$43</definedName>
    <definedName name="C_KZV.KUZ.ZAE.UZE.BET" localSheetId="1" hidden="true">ZKU_01B!$K$43:$Z$43</definedName>
    <definedName name="D1_CHF" localSheetId="1" hidden="true">ZKU_01B!$K$25:$K$43,ZKU_01B!$Q$25:$Q$43,ZKU_01B!$S$25:$S$43,ZKU_01B!$Y$25:$Y$43</definedName>
    <definedName name="D1_CHF" localSheetId="2" hidden="true">ZKU_01T!$K$25:$K$43,ZKU_01T!$Q$25:$Q$43,ZKU_01T!$S$25:$S$43,ZKU_01T!$Y$25:$Y$43</definedName>
    <definedName name="D1_CHF" localSheetId="3" hidden="true">ZKU_02!$K$23:$K$27,ZKU_02!$P$23:$P$27</definedName>
    <definedName name="D1_EUK" localSheetId="4" hidden="true">ZKU_03!$K$27</definedName>
    <definedName name="D1_EUR" localSheetId="1" hidden="true">ZKU_01B!$L$25:$L$43,ZKU_01B!$T$25:$T$43</definedName>
    <definedName name="D1_EUR" localSheetId="2" hidden="true">ZKU_01T!$L$25:$L$43,ZKU_01T!$T$25:$T$43</definedName>
    <definedName name="D1_EUR" localSheetId="3" hidden="true">ZKU_02!$L$23:$L$27,ZKU_02!$Q$23:$Q$27</definedName>
    <definedName name="D1_FEB" localSheetId="4" hidden="true">ZKU_03!$K$23</definedName>
    <definedName name="D1_FMB" localSheetId="4" hidden="true">ZKU_03!$K$24</definedName>
    <definedName name="D1_GEK" localSheetId="4" hidden="true">ZKU_03!$K$25</definedName>
    <definedName name="D1_GKU" localSheetId="4" hidden="true">ZKU_03!$K$31</definedName>
    <definedName name="D1_GMK" localSheetId="4" hidden="true">ZKU_03!$K$26</definedName>
    <definedName name="D1_KRY" localSheetId="1" hidden="true">ZKU_01B!$O$25:$O$43,ZKU_01B!$W$25:$W$43</definedName>
    <definedName name="D1_KRY" localSheetId="2" hidden="true">ZKU_01T!$O$25:$O$43,ZKU_01T!$W$25:$W$43</definedName>
    <definedName name="D1_SFK" localSheetId="4" hidden="true">ZKU_03!$K$29</definedName>
    <definedName name="D1_T" localSheetId="1" hidden="true">ZKU_01B!$P$25:$P$43,ZKU_01B!$R$25:$R$43,ZKU_01B!$X$25:$X$43,ZKU_01B!$Z$25:$Z$43</definedName>
    <definedName name="D1_T" localSheetId="2" hidden="true">ZKU_01T!$P$25:$P$43,ZKU_01T!$R$25:$R$43,ZKU_01T!$X$25:$X$43,ZKU_01T!$Z$25:$Z$43</definedName>
    <definedName name="D1_T" localSheetId="3" hidden="true">ZKU_02!$O$23:$O$27,ZKU_02!$T$23:$T$27</definedName>
    <definedName name="D1_T" localSheetId="4" hidden="true">ZKU_03!$K$22,ZKU_03!$K$30</definedName>
    <definedName name="D1_U" localSheetId="1" hidden="true">ZKU_01B!$N$25:$N$43,ZKU_01B!$V$25:$V$43</definedName>
    <definedName name="D1_U" localSheetId="2" hidden="true">ZKU_01T!$N$25:$N$43,ZKU_01T!$V$25:$V$43</definedName>
    <definedName name="D1_U" localSheetId="3" hidden="true">ZKU_02!$N$23:$N$27,ZKU_02!$S$23:$S$27</definedName>
    <definedName name="D1_USD" localSheetId="1" hidden="true">ZKU_01B!$M$25:$M$43,ZKU_01B!$U$25:$U$43</definedName>
    <definedName name="D1_USD" localSheetId="2" hidden="true">ZKU_01T!$M$25:$M$43,ZKU_01T!$U$25:$U$43</definedName>
    <definedName name="D1_USD" localSheetId="3" hidden="true">ZKU_02!$M$23:$M$27,ZKU_02!$R$23:$R$27</definedName>
    <definedName name="D1_USK" localSheetId="4" hidden="true">ZKU_03!$K$28</definedName>
    <definedName name="D2_AAB" localSheetId="3" hidden="true">ZKU_02!$K$25:$T$25</definedName>
    <definedName name="D2_ABS" localSheetId="3" hidden="true">ZKU_02!$K$24:$T$24</definedName>
    <definedName name="D2_DAA" localSheetId="1" hidden="true">ZKU_01B!$K$36:$Z$36</definedName>
    <definedName name="D2_DAA" localSheetId="2" hidden="true">ZKU_01T!$K$36:$Z$36</definedName>
    <definedName name="D2_DKA" localSheetId="1" hidden="true">ZKU_01B!$K$35:$Z$35</definedName>
    <definedName name="D2_DKA" localSheetId="2" hidden="true">ZKU_01T!$K$35:$Z$35</definedName>
    <definedName name="D2_DTB" localSheetId="1" hidden="true">ZKU_01B!$K$34:$Z$34</definedName>
    <definedName name="D2_DTB" localSheetId="2" hidden="true">ZKU_01T!$K$34:$Z$34</definedName>
    <definedName name="D2_EBA" localSheetId="1" hidden="true">ZKU_01B!$K$30:$Z$30</definedName>
    <definedName name="D2_EBA" localSheetId="2" hidden="true">ZKU_01T!$K$30:$Z$30</definedName>
    <definedName name="D2_EBI" localSheetId="1" hidden="true">ZKU_01B!$K$31:$Z$31</definedName>
    <definedName name="D2_EBI" localSheetId="2" hidden="true">ZKU_01T!$K$31:$Z$31</definedName>
    <definedName name="D2_FAP" localSheetId="1" hidden="true">ZKU_01B!$K$33:$Z$33</definedName>
    <definedName name="D2_FAP" localSheetId="2" hidden="true">ZKU_01T!$K$33:$Z$33</definedName>
    <definedName name="D2_IBA" localSheetId="1" hidden="true">ZKU_01B!$K$28:$Z$28</definedName>
    <definedName name="D2_IBA" localSheetId="2" hidden="true">ZKU_01T!$K$28:$Z$28</definedName>
    <definedName name="D2_MBA" localSheetId="1" hidden="true">ZKU_01B!$K$32:$Z$32</definedName>
    <definedName name="D2_MBA" localSheetId="2" hidden="true">ZKU_01T!$K$32:$Z$32</definedName>
    <definedName name="D2_NPB" localSheetId="1" hidden="true">ZKU_01B!$K$29:$Z$29</definedName>
    <definedName name="D2_NPB" localSheetId="2" hidden="true">ZKU_01T!$K$29:$Z$29</definedName>
    <definedName name="D2_ONA" localSheetId="1" hidden="true">ZKU_01B!$Y$25:$Z$25,ZKU_01B!$Y$38:$Z$43</definedName>
    <definedName name="D2_ONA" localSheetId="2" hidden="true">ZKU_01T!$Y$25:$Z$25,ZKU_01T!$Y$38:$Z$43</definedName>
    <definedName name="D2_ONI" localSheetId="1" hidden="true">ZKU_01B!$Q$25:$R$25,ZKU_01B!$Q$38:$R$43</definedName>
    <definedName name="D2_ONI" localSheetId="2" hidden="true">ZKU_01T!$Q$25:$R$25,ZKU_01T!$Q$38:$R$43</definedName>
    <definedName name="D2_PBA" localSheetId="1" hidden="true">ZKU_01B!$K$27:$Z$27</definedName>
    <definedName name="D2_PBA" localSheetId="2" hidden="true">ZKU_01T!$K$27:$Z$27</definedName>
    <definedName name="D2_T" localSheetId="1" hidden="true">ZKU_01B!$K$26:$Z$26</definedName>
    <definedName name="D2_T" localSheetId="2" hidden="true">ZKU_01T!$K$26:$Z$26</definedName>
    <definedName name="D2_T" localSheetId="3" hidden="true">ZKU_02!$K$23:$T$23</definedName>
    <definedName name="D2_U" localSheetId="2" hidden="true">ZKU_01T!$K$37:$Z$37</definedName>
    <definedName name="D2_U" hidden="true">ZKU_01B!$K$37:$Z$37</definedName>
    <definedName name="D2_VAA" localSheetId="3" hidden="true">ZKU_02!$K$26:$T$26</definedName>
    <definedName name="D2_ZAB" localSheetId="1" hidden="true">ZKU_01B!$S$25:$X$25,ZKU_01B!$S$38:$X$43</definedName>
    <definedName name="D2_ZAB" localSheetId="2" hidden="true">ZKU_01T!$S$25:$X$25,ZKU_01T!$S$38:$X$43</definedName>
    <definedName name="D2_ZIB" localSheetId="1" hidden="true">ZKU_01B!$K$25:$P$25,ZKU_01B!$K$38:$P$43</definedName>
    <definedName name="D2_ZIB" localSheetId="2" hidden="true">ZKU_01T!$K$25:$P$25,ZKU_01T!$K$38:$P$43</definedName>
    <definedName name="D3_ONA" localSheetId="1" hidden="true">ZKU_01B!$Y$26:$Z$37</definedName>
    <definedName name="D3_ONA" localSheetId="2" hidden="true">ZKU_01T!$Y$26:$Z$37</definedName>
    <definedName name="D3_ONI" localSheetId="1" hidden="true">ZKU_01B!$Q$26:$R$37</definedName>
    <definedName name="D3_ONI" localSheetId="2" hidden="true">ZKU_01T!$Q$26:$R$37</definedName>
    <definedName name="D3_ZAB" localSheetId="1" hidden="true">ZKU_01B!$S$26:$X$37</definedName>
    <definedName name="D3_ZAB" localSheetId="2" hidden="true">ZKU_01T!$S$26:$X$37</definedName>
    <definedName name="D3_ZIB" localSheetId="1" hidden="true">ZKU_01B!$K$26:$P$37</definedName>
    <definedName name="D3_ZIB" localSheetId="2" hidden="true">ZKU_01T!$K$26:$P$37</definedName>
    <definedName name="_xlnm.Print_Area" localSheetId="0">Start!$A$1:$H$41</definedName>
    <definedName name="_xlnm.Print_Area" localSheetId="1">ZKU_01B!$K$25:$AA$44</definedName>
    <definedName name="_xlnm.Print_Area" localSheetId="2">ZKU_01T!$K$25:$AA$44</definedName>
    <definedName name="_xlnm.Print_Area" localSheetId="3">ZKU_02!$K$23:$U$28</definedName>
    <definedName name="_xlnm.Print_Area" localSheetId="4">ZKU_03!$K$21:$O$32</definedName>
    <definedName name="_xlnm.Print_Titles" localSheetId="1">ZKU_01B!$A:$J,ZKU_01B!$1:$24</definedName>
    <definedName name="_xlnm.Print_Titles" localSheetId="2">ZKU_01T!$A:$J,ZKU_01T!$1:$24</definedName>
    <definedName name="_xlnm.Print_Titles" localSheetId="3">ZKU_02!$A:$J,ZKU_02!$1:$22</definedName>
    <definedName name="_xlnm.Print_Titles" localSheetId="4">ZKU_03!$A:$J,ZKU_03!$1:$20</definedName>
    <definedName name="GESPERRT" localSheetId="1">ZKU_01B!$L$27:$O$37,ZKU_01B!$T$27:$W$37,ZKU_01B!$Q$40:$R$43,ZKU_01B!$Y$40:$Z$43</definedName>
    <definedName name="GESPERRT" localSheetId="2">ZKU_01T!$L$27:$O$37,ZKU_01T!$T$27:$W$37,ZKU_01T!$Q$40:$R$43,ZKU_01T!$Y$40:$Z$43</definedName>
    <definedName name="GESPERRT" localSheetId="3">ZKU_02!$L$24:$N$26,ZKU_02!$Q$24:$S$26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ZKU_01B!$G:$J,ZKU_01B!$22:$24</definedName>
    <definedName name="INTERNAL" localSheetId="2">ZKU_01T!$G:$J,ZKU_01T!$22:$24</definedName>
    <definedName name="INTERNAL" localSheetId="3">ZKU_02!$G:$J,ZKU_02!$21:$22</definedName>
    <definedName name="INTERNAL" localSheetId="4">ZKU_03!$G:$J,ZKU_03!$19:$20</definedName>
    <definedName name="P_Subtitle">Start!$B$9</definedName>
    <definedName name="P_Title">Start!$B$8</definedName>
    <definedName name="T_Konsi_Errors" localSheetId="1" hidden="true">ZKU_01B!$B$5</definedName>
    <definedName name="T_Konsi_Errors" localSheetId="2" hidden="true">ZKU_01T!$B$5</definedName>
    <definedName name="T_Konsi_Errors" localSheetId="3" hidden="true">ZKU_02!$B$5</definedName>
    <definedName name="T_Konsi_Errors" localSheetId="4" hidden="true">ZKU_03!$B$5</definedName>
    <definedName name="T_Konsi_Rules_Column" localSheetId="1" hidden="true">ZKU_01B!$K$47</definedName>
    <definedName name="T_Konsi_Rules_Column" localSheetId="2" hidden="true">ZKU_01T!$K$47</definedName>
    <definedName name="T_Konsi_Rules_Column" localSheetId="3" hidden="true">ZKU_02!$K$31</definedName>
    <definedName name="T_Konsi_Rules_Column" localSheetId="4" hidden="true">ZKU_03!$K$35</definedName>
    <definedName name="T_Konsi_Rules_Cross" localSheetId="1" hidden="true">ZKU_01B!$AC$47</definedName>
    <definedName name="T_Konsi_Rules_Cross" localSheetId="2" hidden="true">ZKU_01T!$AC$47</definedName>
    <definedName name="T_Konsi_Rules_Cross" localSheetId="3" hidden="true">ZKU_02!$W$31</definedName>
    <definedName name="T_Konsi_Rules_Cross" localSheetId="4" hidden="true">ZKU_03!$N$35</definedName>
    <definedName name="T_Konsi_Rules_Force_Single_Cell_Row" hidden="true">ZKU_03!$D$1</definedName>
    <definedName name="T_Konsi_Rules_Row" localSheetId="1" hidden="true">ZKU_01B!$AC$25</definedName>
    <definedName name="T_Konsi_Rules_Row" localSheetId="2" hidden="true">ZKU_01T!$AC$25</definedName>
    <definedName name="T_Konsi_Rules_Row" localSheetId="3" hidden="true">ZKU_02!$W$23</definedName>
    <definedName name="T_Konsi_Rules_Row" localSheetId="4" hidden="true">ZKU_03!$N$21</definedName>
    <definedName name="T_Konsi_Summary" localSheetId="0" hidden="true">Start!$D$22</definedName>
    <definedName name="T_Konsi_Warnings" localSheetId="1" hidden="true">ZKU_01B!$B$6</definedName>
    <definedName name="T_Konsi_Warnings" localSheetId="2" hidden="true">ZKU_01T!$B$6</definedName>
    <definedName name="T_Konsi_Warnings" localSheetId="3" hidden="true">ZKU_02!$B$6</definedName>
    <definedName name="T_Konsi_Warnings" localSheetId="4" hidden="true">ZKU_03!$B$6</definedName>
    <definedName name="Z_CB120B31_F776_4B30_B33D_0B8FCFE1E658_.wvu.Cols" localSheetId="1" hidden="1">ZKU_01B!$A:$A,ZKU_01B!$E:$J,ZKU_01B!#REF!,ZKU_01B!$AC:$AC</definedName>
    <definedName name="Z_CB120B31_F776_4B30_B33D_0B8FCFE1E658_.wvu.Cols" localSheetId="2" hidden="1">ZKU_01T!$A:$A,ZKU_01T!$E:$J,ZKU_01T!#REF!,ZKU_01T!$AC:$AC</definedName>
    <definedName name="Z_CB120B31_F776_4B30_B33D_0B8FCFE1E658_.wvu.Cols" localSheetId="3" hidden="1">ZKU_02!$A:$A,ZKU_02!$E:$J,ZKU_02!$X:$Z,ZKU_02!$AC:$AC</definedName>
    <definedName name="Z_CB120B31_F776_4B30_B33D_0B8FCFE1E658_.wvu.Cols" localSheetId="4" hidden="1">ZKU_03!$A:$A,ZKU_03!$E:$J,ZKU_03!$O:$Q,ZKU_03!$T:$T</definedName>
    <definedName name="Z_CB120B31_F776_4B30_B33D_0B8FCFE1E658_.wvu.PrintArea" localSheetId="0" hidden="1">Start!$A$1:$H$41</definedName>
    <definedName name="Z_CB120B31_F776_4B30_B33D_0B8FCFE1E658_.wvu.PrintArea" localSheetId="1" hidden="1">ZKU_01B!$K$25:$Z$44</definedName>
    <definedName name="Z_CB120B31_F776_4B30_B33D_0B8FCFE1E658_.wvu.PrintArea" localSheetId="2" hidden="1">ZKU_01T!$K$25:$Z$44</definedName>
    <definedName name="Z_CB120B31_F776_4B30_B33D_0B8FCFE1E658_.wvu.PrintArea" localSheetId="3" hidden="1">ZKU_02!$K$23:$U$28</definedName>
    <definedName name="Z_CB120B31_F776_4B30_B33D_0B8FCFE1E658_.wvu.PrintArea" localSheetId="4" hidden="1">ZKU_03!$K$21:$L$32</definedName>
    <definedName name="Z_CB120B31_F776_4B30_B33D_0B8FCFE1E658_.wvu.PrintTitles" localSheetId="1" hidden="1">ZKU_01B!$A:$J,ZKU_01B!$1:$22</definedName>
    <definedName name="Z_CB120B31_F776_4B30_B33D_0B8FCFE1E658_.wvu.PrintTitles" localSheetId="2" hidden="1">ZKU_01T!$A:$J,ZKU_01T!$1:$22</definedName>
    <definedName name="Z_CB120B31_F776_4B30_B33D_0B8FCFE1E658_.wvu.PrintTitles" localSheetId="3" hidden="1">ZKU_02!$A:$J,ZKU_02!$1:$21</definedName>
    <definedName name="Z_CB120B31_F776_4B30_B33D_0B8FCFE1E658_.wvu.PrintTitles" localSheetId="4" hidden="1">ZKU_03!$A:$J,ZKU_03!$1:$19</definedName>
    <definedName name="Z_CB120B31_F776_4B30_B33D_0B8FCFE1E658_.wvu.Rows" localSheetId="0" hidden="1">Start!$25:$25</definedName>
    <definedName name="Z_CB120B31_F776_4B30_B33D_0B8FCFE1E658_.wvu.Rows" localSheetId="1" hidden="1">ZKU_01B!$7:$14</definedName>
    <definedName name="Z_CB120B31_F776_4B30_B33D_0B8FCFE1E658_.wvu.Rows" localSheetId="2" hidden="1">ZKU_01T!$7:$14</definedName>
    <definedName name="Z_CB120B31_F776_4B30_B33D_0B8FCFE1E658_.wvu.Rows" localSheetId="3" hidden="1">ZKU_02!$7:$14</definedName>
    <definedName name="Z_CB120B31_F776_4B30_B33D_0B8FCFE1E658_.wvu.Rows" localSheetId="4" hidden="1">ZKU_03!$7:$14</definedName>
    <definedName name="Validation_D0015_DAA_ZKU_01B_P36_0" hidden="true">ZKU_01B!$K$36,ZKU_01B!$P$36,'ZKU_01B'!$P$36</definedName>
    <definedName name="Validation_D0015_DKA_ZKU_01B_P35_0" hidden="true">ZKU_01B!$K$35,ZKU_01B!$P$35,'ZKU_01B'!$P$35</definedName>
    <definedName name="Validation_D0015_DTB_ZKU_01B_P34_0" hidden="true">ZKU_01B!$K$34,ZKU_01B!$P$34,'ZKU_01B'!$P$34</definedName>
    <definedName name="Validation_D0015_EBA_ZKU_01B_P30_0" hidden="true">ZKU_01B!$K$30,ZKU_01B!$P$30,'ZKU_01B'!$P$30</definedName>
    <definedName name="Validation_D0015_EBI_ZKU_01B_P31_0" hidden="true">ZKU_01B!$K$31,ZKU_01B!$P$31,'ZKU_01B'!$P$31</definedName>
    <definedName name="Validation_D0015_FAP_ZKU_01B_P33_0" hidden="true">ZKU_01B!$K$33,ZKU_01B!$P$33,'ZKU_01B'!$P$33</definedName>
    <definedName name="Validation_D0015_IBA_ZKU_01B_P28_0" hidden="true">ZKU_01B!$K$28,ZKU_01B!$P$28,'ZKU_01B'!$P$28</definedName>
    <definedName name="Validation_D0015_MBA_ZKU_01B_P32_0" hidden="true">ZKU_01B!$K$32,ZKU_01B!$P$32,'ZKU_01B'!$P$32</definedName>
    <definedName name="Validation_D0015_NPB_ZKU_01B_P29_0" hidden="true">ZKU_01B!$K$29,ZKU_01B!$P$29,'ZKU_01B'!$P$29</definedName>
    <definedName name="Validation_D0015_PBA_ZKU_01B_P27_0" hidden="true">ZKU_01B!$K$27,ZKU_01B!$P$27,'ZKU_01B'!$P$27</definedName>
    <definedName name="Validation_D0015_U_ZKU_01B_P37_0" hidden="true">ZKU_01B!$K$37,ZKU_01B!$P$37,'ZKU_01B'!$P$37</definedName>
    <definedName name="Validation_D0015b_ZKU_01B_R25_0" hidden="true">ZKU_01B!$Q$25:$R$25,'ZKU_01B'!$R$25</definedName>
    <definedName name="Validation_D0015b_ZKU_01B_R26_0" hidden="true">ZKU_01B!$Q$26:$R$26,'ZKU_01B'!$R$26</definedName>
    <definedName name="Validation_D0015b_ZKU_01B_R27_0" hidden="true">ZKU_01B!$Q$27:$R$27,'ZKU_01B'!$R$27</definedName>
    <definedName name="Validation_D0015b_ZKU_01B_R28_0" hidden="true">ZKU_01B!$Q$28:$R$28,'ZKU_01B'!$R$28</definedName>
    <definedName name="Validation_D0015b_ZKU_01B_R29_0" hidden="true">ZKU_01B!$Q$29:$R$29,'ZKU_01B'!$R$29</definedName>
    <definedName name="Validation_D0015b_ZKU_01B_R30_0" hidden="true">ZKU_01B!$Q$30:$R$30,'ZKU_01B'!$R$30</definedName>
    <definedName name="Validation_D0015b_ZKU_01B_R31_0" hidden="true">ZKU_01B!$Q$31:$R$31,'ZKU_01B'!$R$31</definedName>
    <definedName name="Validation_D0015b_ZKU_01B_R32_0" hidden="true">ZKU_01B!$Q$32:$R$32,'ZKU_01B'!$R$32</definedName>
    <definedName name="Validation_D0015b_ZKU_01B_R33_0" hidden="true">ZKU_01B!$Q$33:$R$33,'ZKU_01B'!$R$33</definedName>
    <definedName name="Validation_D0015b_ZKU_01B_R34_0" hidden="true">ZKU_01B!$Q$34:$R$34,'ZKU_01B'!$R$34</definedName>
    <definedName name="Validation_D0015b_ZKU_01B_R35_0" hidden="true">ZKU_01B!$Q$35:$R$35,'ZKU_01B'!$R$35</definedName>
    <definedName name="Validation_D0015b_ZKU_01B_R36_0" hidden="true">ZKU_01B!$Q$36:$R$36,'ZKU_01B'!$R$36</definedName>
    <definedName name="Validation_D0015b_ZKU_01B_R37_0" hidden="true">ZKU_01B!$Q$37:$R$37,'ZKU_01B'!$R$37</definedName>
    <definedName name="Validation_D0015b_ZKU_01B_R38_0" hidden="true">ZKU_01B!$Q$38:$R$38,'ZKU_01B'!$R$38</definedName>
    <definedName name="Validation_D0015b_ZKU_01B_R39_0" hidden="true">ZKU_01B!$Q$39:$R$39,'ZKU_01B'!$R$39</definedName>
    <definedName name="Validation_D0015c_ZKU_01B_Z25_0" hidden="true">ZKU_01B!$Y$25:$Z$25,'ZKU_01B'!$Z$25</definedName>
    <definedName name="Validation_D0015c_ZKU_01B_Z26_0" hidden="true">ZKU_01B!$Y$26:$Z$26,'ZKU_01B'!$Z$26</definedName>
    <definedName name="Validation_D0015c_ZKU_01B_Z27_0" hidden="true">ZKU_01B!$Y$27:$Z$27,'ZKU_01B'!$Z$27</definedName>
    <definedName name="Validation_D0015c_ZKU_01B_Z28_0" hidden="true">ZKU_01B!$Y$28:$Z$28,'ZKU_01B'!$Z$28</definedName>
    <definedName name="Validation_D0015c_ZKU_01B_Z29_0" hidden="true">ZKU_01B!$Y$29:$Z$29,'ZKU_01B'!$Z$29</definedName>
    <definedName name="Validation_D0015c_ZKU_01B_Z30_0" hidden="true">ZKU_01B!$Y$30:$Z$30,'ZKU_01B'!$Z$30</definedName>
    <definedName name="Validation_D0015c_ZKU_01B_Z31_0" hidden="true">ZKU_01B!$Y$31:$Z$31,'ZKU_01B'!$Z$31</definedName>
    <definedName name="Validation_D0015c_ZKU_01B_Z32_0" hidden="true">ZKU_01B!$Y$32:$Z$32,'ZKU_01B'!$Z$32</definedName>
    <definedName name="Validation_D0015c_ZKU_01B_Z33_0" hidden="true">ZKU_01B!$Y$33:$Z$33,'ZKU_01B'!$Z$33</definedName>
    <definedName name="Validation_D0015c_ZKU_01B_Z34_0" hidden="true">ZKU_01B!$Y$34:$Z$34,'ZKU_01B'!$Z$34</definedName>
    <definedName name="Validation_D0015c_ZKU_01B_Z35_0" hidden="true">ZKU_01B!$Y$35:$Z$35,'ZKU_01B'!$Z$35</definedName>
    <definedName name="Validation_D0015c_ZKU_01B_Z36_0" hidden="true">ZKU_01B!$Y$36:$Z$36,'ZKU_01B'!$Z$36</definedName>
    <definedName name="Validation_D0015c_ZKU_01B_Z37_0" hidden="true">ZKU_01B!$Y$37:$Z$37,'ZKU_01B'!$Z$37</definedName>
    <definedName name="Validation_D0015c_ZKU_01B_Z38_0" hidden="true">ZKU_01B!$Y$38:$Z$38,'ZKU_01B'!$Z$38</definedName>
    <definedName name="Validation_D0015c_ZKU_01B_Z39_0" hidden="true">ZKU_01B!$Y$39:$Z$39,'ZKU_01B'!$Z$39</definedName>
    <definedName name="Validation_D0016_DAA_ZKU_01B_X36_0" hidden="true">ZKU_01B!$S$36,ZKU_01B!$X$36,'ZKU_01B'!$X$36</definedName>
    <definedName name="Validation_D0016_DKA_ZKU_01B_X35_0" hidden="true">ZKU_01B!$S$35,ZKU_01B!$X$35,'ZKU_01B'!$X$35</definedName>
    <definedName name="Validation_D0016_DTB_ZKU_01B_X34_0" hidden="true">ZKU_01B!$S$34,ZKU_01B!$X$34,'ZKU_01B'!$X$34</definedName>
    <definedName name="Validation_D0016_EBA_ZKU_01B_X30_0" hidden="true">ZKU_01B!$S$30,ZKU_01B!$X$30,'ZKU_01B'!$X$30</definedName>
    <definedName name="Validation_D0016_EBI_ZKU_01B_X31_0" hidden="true">ZKU_01B!$S$31,ZKU_01B!$X$31,'ZKU_01B'!$X$31</definedName>
    <definedName name="Validation_D0016_FAP_ZKU_01B_X33_0" hidden="true">ZKU_01B!$S$33,ZKU_01B!$X$33,'ZKU_01B'!$X$33</definedName>
    <definedName name="Validation_D0016_IBA_ZKU_01B_X28_0" hidden="true">ZKU_01B!$S$28,ZKU_01B!$X$28,'ZKU_01B'!$X$28</definedName>
    <definedName name="Validation_D0016_MBA_ZKU_01B_X32_0" hidden="true">ZKU_01B!$S$32,ZKU_01B!$X$32,'ZKU_01B'!$X$32</definedName>
    <definedName name="Validation_D0016_NPB_ZKU_01B_X29_0" hidden="true">ZKU_01B!$S$29,ZKU_01B!$X$29,'ZKU_01B'!$X$29</definedName>
    <definedName name="Validation_D0016_PBA_ZKU_01B_X27_0" hidden="true">ZKU_01B!$S$27,ZKU_01B!$X$27,'ZKU_01B'!$X$27</definedName>
    <definedName name="Validation_D0016_U_ZKU_01B_X37_0" hidden="true">ZKU_01B!$S$37,ZKU_01B!$X$37,'ZKU_01B'!$X$37</definedName>
    <definedName name="Validation_D001a_ZKU_01B_P25_0" hidden="true">ZKU_01B!$K$25:$N$25,ZKU_01B!$P$25,'ZKU_01B'!$P$25</definedName>
    <definedName name="Validation_D001a_ZKU_01B_P38_0" hidden="true">ZKU_01B!$K$38:$N$38,ZKU_01B!$P$38,'ZKU_01B'!$P$38</definedName>
    <definedName name="Validation_D001a_ZKU_01B_P39_0" hidden="true">ZKU_01B!$K$39:$N$39,ZKU_01B!$P$39,'ZKU_01B'!$P$39</definedName>
    <definedName name="Validation_D001a_ZKU_01B_P40_0" hidden="true">ZKU_01B!$K$40:$N$40,ZKU_01B!$P$40,'ZKU_01B'!$P$40</definedName>
    <definedName name="Validation_D001a_ZKU_01B_P41_0" hidden="true">ZKU_01B!$K$41:$N$41,ZKU_01B!$P$41,'ZKU_01B'!$P$41</definedName>
    <definedName name="Validation_D001a_ZKU_01B_P42_0" hidden="true">ZKU_01B!$K$42:$N$42,ZKU_01B!$P$42,'ZKU_01B'!$P$42</definedName>
    <definedName name="Validation_D001a_ZKU_01B_P43_0" hidden="true">ZKU_01B!$K$43:$N$43,ZKU_01B!$P$43,'ZKU_01B'!$P$43</definedName>
    <definedName name="Validation_D001b_ZKU_01B_P26_0" hidden="true">ZKU_01B!$K$26:$N$26,ZKU_01B!$P$26,'ZKU_01B'!$P$26</definedName>
    <definedName name="Validation_D001c_ZKU_01B_X25_0" hidden="true">ZKU_01B!$S$25:$V$25,ZKU_01B!$X$25,'ZKU_01B'!$X$25</definedName>
    <definedName name="Validation_D001c_ZKU_01B_X38_0" hidden="true">ZKU_01B!$S$38:$V$38,ZKU_01B!$X$38,'ZKU_01B'!$X$38</definedName>
    <definedName name="Validation_D001c_ZKU_01B_X39_0" hidden="true">ZKU_01B!$S$39:$V$39,ZKU_01B!$X$39,'ZKU_01B'!$X$39</definedName>
    <definedName name="Validation_D001c_ZKU_01B_X40_0" hidden="true">ZKU_01B!$S$40:$V$40,ZKU_01B!$X$40,'ZKU_01B'!$X$40</definedName>
    <definedName name="Validation_D001c_ZKU_01B_X41_0" hidden="true">ZKU_01B!$S$41:$V$41,ZKU_01B!$X$41,'ZKU_01B'!$X$41</definedName>
    <definedName name="Validation_D001c_ZKU_01B_X42_0" hidden="true">ZKU_01B!$S$42:$V$42,ZKU_01B!$X$42,'ZKU_01B'!$X$42</definedName>
    <definedName name="Validation_D001c_ZKU_01B_X43_0" hidden="true">ZKU_01B!$S$43:$V$43,ZKU_01B!$X$43,'ZKU_01B'!$X$43</definedName>
    <definedName name="Validation_D001d_ZKU_01B_X26_0" hidden="true">ZKU_01B!$S$26:$V$26,ZKU_01B!$X$26,'ZKU_01B'!$X$26</definedName>
    <definedName name="Validation_D002_ZKU_01B_N25_0" hidden="true">ZKU_01B!$N$25:$O$25,'ZKU_01B'!$N$25</definedName>
    <definedName name="Validation_D002_ZKU_01B_V25_0" hidden="true">ZKU_01B!$V$25:$W$25,'ZKU_01B'!$V$25</definedName>
    <definedName name="Validation_D002_ZKU_01B_N26_0" hidden="true">ZKU_01B!$N$26:$O$26,'ZKU_01B'!$N$26</definedName>
    <definedName name="Validation_D002_ZKU_01B_V26_0" hidden="true">ZKU_01B!$V$26:$W$26,'ZKU_01B'!$V$26</definedName>
    <definedName name="Validation_D002_ZKU_01B_N38_0" hidden="true">ZKU_01B!$N$38:$O$38,'ZKU_01B'!$N$38</definedName>
    <definedName name="Validation_D002_ZKU_01B_V38_0" hidden="true">ZKU_01B!$V$38:$W$38,'ZKU_01B'!$V$38</definedName>
    <definedName name="Validation_D002_ZKU_01B_N39_0" hidden="true">ZKU_01B!$N$39:$O$39,'ZKU_01B'!$N$39</definedName>
    <definedName name="Validation_D002_ZKU_01B_V39_0" hidden="true">ZKU_01B!$V$39:$W$39,'ZKU_01B'!$V$39</definedName>
    <definedName name="Validation_D002_ZKU_01B_N40_0" hidden="true">ZKU_01B!$N$40:$O$40,'ZKU_01B'!$N$40</definedName>
    <definedName name="Validation_D002_ZKU_01B_V40_0" hidden="true">ZKU_01B!$V$40:$W$40,'ZKU_01B'!$V$40</definedName>
    <definedName name="Validation_D002_ZKU_01B_N41_0" hidden="true">ZKU_01B!$N$41:$O$41,'ZKU_01B'!$N$41</definedName>
    <definedName name="Validation_D002_ZKU_01B_V41_0" hidden="true">ZKU_01B!$V$41:$W$41,'ZKU_01B'!$V$41</definedName>
    <definedName name="Validation_D002_ZKU_01B_N42_0" hidden="true">ZKU_01B!$N$42:$O$42,'ZKU_01B'!$N$42</definedName>
    <definedName name="Validation_D002_ZKU_01B_V42_0" hidden="true">ZKU_01B!$V$42:$W$42,'ZKU_01B'!$V$42</definedName>
    <definedName name="Validation_D002_ZKU_01B_N43_0" hidden="true">ZKU_01B!$N$43:$O$43,'ZKU_01B'!$N$43</definedName>
    <definedName name="Validation_D002_ZKU_01B_V43_0" hidden="true">ZKU_01B!$V$43:$W$43,'ZKU_01B'!$V$43</definedName>
    <definedName name="Validation_D008_ZKU_01B_K25_0" hidden="true">ZKU_01B!$K$25,ZKU_01B!$Q$25,'ZKU_01B'!$K$25</definedName>
    <definedName name="Validation_D008_ZKU_01B_P25_0" hidden="true">ZKU_01B!$P$25,ZKU_01B!$R$25,'ZKU_01B'!$P$25</definedName>
    <definedName name="Validation_D008_ZKU_01B_K26_0" hidden="true">ZKU_01B!$K$26,ZKU_01B!$Q$26,'ZKU_01B'!$K$26</definedName>
    <definedName name="Validation_D008_ZKU_01B_P26_0" hidden="true">ZKU_01B!$P$26,ZKU_01B!$R$26,'ZKU_01B'!$P$26</definedName>
    <definedName name="Validation_D008_ZKU_01B_K27_0" hidden="true">ZKU_01B!$K$27,ZKU_01B!$Q$27,'ZKU_01B'!$K$27</definedName>
    <definedName name="Validation_D008_ZKU_01B_P27_0" hidden="true">ZKU_01B!$P$27,ZKU_01B!$R$27,'ZKU_01B'!$P$27</definedName>
    <definedName name="Validation_D008_ZKU_01B_K28_0" hidden="true">ZKU_01B!$K$28,ZKU_01B!$Q$28,'ZKU_01B'!$K$28</definedName>
    <definedName name="Validation_D008_ZKU_01B_P28_0" hidden="true">ZKU_01B!$P$28,ZKU_01B!$R$28,'ZKU_01B'!$P$28</definedName>
    <definedName name="Validation_D008_ZKU_01B_K29_0" hidden="true">ZKU_01B!$K$29,ZKU_01B!$Q$29,'ZKU_01B'!$K$29</definedName>
    <definedName name="Validation_D008_ZKU_01B_P29_0" hidden="true">ZKU_01B!$P$29,ZKU_01B!$R$29,'ZKU_01B'!$P$29</definedName>
    <definedName name="Validation_D008_ZKU_01B_K30_0" hidden="true">ZKU_01B!$K$30,ZKU_01B!$Q$30,'ZKU_01B'!$K$30</definedName>
    <definedName name="Validation_D008_ZKU_01B_P30_0" hidden="true">ZKU_01B!$P$30,ZKU_01B!$R$30,'ZKU_01B'!$P$30</definedName>
    <definedName name="Validation_D008_ZKU_01B_K31_0" hidden="true">ZKU_01B!$K$31,ZKU_01B!$Q$31,'ZKU_01B'!$K$31</definedName>
    <definedName name="Validation_D008_ZKU_01B_P31_0" hidden="true">ZKU_01B!$P$31,ZKU_01B!$R$31,'ZKU_01B'!$P$31</definedName>
    <definedName name="Validation_D008_ZKU_01B_K32_0" hidden="true">ZKU_01B!$K$32,ZKU_01B!$Q$32,'ZKU_01B'!$K$32</definedName>
    <definedName name="Validation_D008_ZKU_01B_P32_0" hidden="true">ZKU_01B!$P$32,ZKU_01B!$R$32,'ZKU_01B'!$P$32</definedName>
    <definedName name="Validation_D008_ZKU_01B_K33_0" hidden="true">ZKU_01B!$K$33,ZKU_01B!$Q$33,'ZKU_01B'!$K$33</definedName>
    <definedName name="Validation_D008_ZKU_01B_P33_0" hidden="true">ZKU_01B!$P$33,ZKU_01B!$R$33,'ZKU_01B'!$P$33</definedName>
    <definedName name="Validation_D008_ZKU_01B_K34_0" hidden="true">ZKU_01B!$K$34,ZKU_01B!$Q$34,'ZKU_01B'!$K$34</definedName>
    <definedName name="Validation_D008_ZKU_01B_P34_0" hidden="true">ZKU_01B!$P$34,ZKU_01B!$R$34,'ZKU_01B'!$P$34</definedName>
    <definedName name="Validation_D008_ZKU_01B_K35_0" hidden="true">ZKU_01B!$K$35,ZKU_01B!$Q$35,'ZKU_01B'!$K$35</definedName>
    <definedName name="Validation_D008_ZKU_01B_P35_0" hidden="true">ZKU_01B!$P$35,ZKU_01B!$R$35,'ZKU_01B'!$P$35</definedName>
    <definedName name="Validation_D008_ZKU_01B_K36_0" hidden="true">ZKU_01B!$K$36,ZKU_01B!$Q$36,'ZKU_01B'!$K$36</definedName>
    <definedName name="Validation_D008_ZKU_01B_P36_0" hidden="true">ZKU_01B!$P$36,ZKU_01B!$R$36,'ZKU_01B'!$P$36</definedName>
    <definedName name="Validation_D008_ZKU_01B_K37_0" hidden="true">ZKU_01B!$K$37,ZKU_01B!$Q$37,'ZKU_01B'!$K$37</definedName>
    <definedName name="Validation_D008_ZKU_01B_P37_0" hidden="true">ZKU_01B!$P$37,ZKU_01B!$R$37,'ZKU_01B'!$P$37</definedName>
    <definedName name="Validation_D008_ZKU_01B_K38_0" hidden="true">ZKU_01B!$K$38,ZKU_01B!$Q$38,'ZKU_01B'!$K$38</definedName>
    <definedName name="Validation_D008_ZKU_01B_P38_0" hidden="true">ZKU_01B!$P$38,ZKU_01B!$R$38,'ZKU_01B'!$P$38</definedName>
    <definedName name="Validation_D008_ZKU_01B_K39_0" hidden="true">ZKU_01B!$K$39,ZKU_01B!$Q$39,'ZKU_01B'!$K$39</definedName>
    <definedName name="Validation_D008_ZKU_01B_P39_0" hidden="true">ZKU_01B!$P$39,ZKU_01B!$R$39,'ZKU_01B'!$P$39</definedName>
    <definedName name="Validation_D009_ZKU_01B_S25_0" hidden="true">ZKU_01B!$S$25,ZKU_01B!$Y$25,'ZKU_01B'!$S$25</definedName>
    <definedName name="Validation_D009_ZKU_01B_X25_0" hidden="true">ZKU_01B!$X$25,ZKU_01B!$Z$25,'ZKU_01B'!$X$25</definedName>
    <definedName name="Validation_D009_ZKU_01B_S26_0" hidden="true">ZKU_01B!$S$26,ZKU_01B!$Y$26,'ZKU_01B'!$S$26</definedName>
    <definedName name="Validation_D009_ZKU_01B_X26_0" hidden="true">ZKU_01B!$X$26,ZKU_01B!$Z$26,'ZKU_01B'!$X$26</definedName>
    <definedName name="Validation_D009_ZKU_01B_S27_0" hidden="true">ZKU_01B!$S$27,ZKU_01B!$Y$27,'ZKU_01B'!$S$27</definedName>
    <definedName name="Validation_D009_ZKU_01B_X27_0" hidden="true">ZKU_01B!$X$27,ZKU_01B!$Z$27,'ZKU_01B'!$X$27</definedName>
    <definedName name="Validation_D009_ZKU_01B_S28_0" hidden="true">ZKU_01B!$S$28,ZKU_01B!$Y$28,'ZKU_01B'!$S$28</definedName>
    <definedName name="Validation_D009_ZKU_01B_X28_0" hidden="true">ZKU_01B!$X$28,ZKU_01B!$Z$28,'ZKU_01B'!$X$28</definedName>
    <definedName name="Validation_D009_ZKU_01B_S29_0" hidden="true">ZKU_01B!$S$29,ZKU_01B!$Y$29,'ZKU_01B'!$S$29</definedName>
    <definedName name="Validation_D009_ZKU_01B_X29_0" hidden="true">ZKU_01B!$X$29,ZKU_01B!$Z$29,'ZKU_01B'!$X$29</definedName>
    <definedName name="Validation_D009_ZKU_01B_S30_0" hidden="true">ZKU_01B!$S$30,ZKU_01B!$Y$30,'ZKU_01B'!$S$30</definedName>
    <definedName name="Validation_D009_ZKU_01B_X30_0" hidden="true">ZKU_01B!$X$30,ZKU_01B!$Z$30,'ZKU_01B'!$X$30</definedName>
    <definedName name="Validation_D009_ZKU_01B_S31_0" hidden="true">ZKU_01B!$S$31,ZKU_01B!$Y$31,'ZKU_01B'!$S$31</definedName>
    <definedName name="Validation_D009_ZKU_01B_X31_0" hidden="true">ZKU_01B!$X$31,ZKU_01B!$Z$31,'ZKU_01B'!$X$31</definedName>
    <definedName name="Validation_D009_ZKU_01B_S32_0" hidden="true">ZKU_01B!$S$32,ZKU_01B!$Y$32,'ZKU_01B'!$S$32</definedName>
    <definedName name="Validation_D009_ZKU_01B_X32_0" hidden="true">ZKU_01B!$X$32,ZKU_01B!$Z$32,'ZKU_01B'!$X$32</definedName>
    <definedName name="Validation_D009_ZKU_01B_S33_0" hidden="true">ZKU_01B!$S$33,ZKU_01B!$Y$33,'ZKU_01B'!$S$33</definedName>
    <definedName name="Validation_D009_ZKU_01B_X33_0" hidden="true">ZKU_01B!$X$33,ZKU_01B!$Z$33,'ZKU_01B'!$X$33</definedName>
    <definedName name="Validation_D009_ZKU_01B_S34_0" hidden="true">ZKU_01B!$S$34,ZKU_01B!$Y$34,'ZKU_01B'!$S$34</definedName>
    <definedName name="Validation_D009_ZKU_01B_X34_0" hidden="true">ZKU_01B!$X$34,ZKU_01B!$Z$34,'ZKU_01B'!$X$34</definedName>
    <definedName name="Validation_D009_ZKU_01B_S35_0" hidden="true">ZKU_01B!$S$35,ZKU_01B!$Y$35,'ZKU_01B'!$S$35</definedName>
    <definedName name="Validation_D009_ZKU_01B_X35_0" hidden="true">ZKU_01B!$X$35,ZKU_01B!$Z$35,'ZKU_01B'!$X$35</definedName>
    <definedName name="Validation_D009_ZKU_01B_S36_0" hidden="true">ZKU_01B!$S$36,ZKU_01B!$Y$36,'ZKU_01B'!$S$36</definedName>
    <definedName name="Validation_D009_ZKU_01B_X36_0" hidden="true">ZKU_01B!$X$36,ZKU_01B!$Z$36,'ZKU_01B'!$X$36</definedName>
    <definedName name="Validation_D009_ZKU_01B_S37_0" hidden="true">ZKU_01B!$S$37,ZKU_01B!$Y$37,'ZKU_01B'!$S$37</definedName>
    <definedName name="Validation_D009_ZKU_01B_X37_0" hidden="true">ZKU_01B!$X$37,ZKU_01B!$Z$37,'ZKU_01B'!$X$37</definedName>
    <definedName name="Validation_D009_ZKU_01B_S38_0" hidden="true">ZKU_01B!$S$38,ZKU_01B!$Y$38,'ZKU_01B'!$S$38</definedName>
    <definedName name="Validation_D009_ZKU_01B_X38_0" hidden="true">ZKU_01B!$X$38,ZKU_01B!$Z$38,'ZKU_01B'!$X$38</definedName>
    <definedName name="Validation_D009_ZKU_01B_S39_0" hidden="true">ZKU_01B!$S$39,ZKU_01B!$Y$39,'ZKU_01B'!$S$39</definedName>
    <definedName name="Validation_D009_ZKU_01B_X39_0" hidden="true">ZKU_01B!$X$39,ZKU_01B!$Z$39,'ZKU_01B'!$X$39</definedName>
    <definedName name="Validation_D010_ZKU_01B_K26_0" hidden="true">ZKU_01B!$K$26:$K$27,ZKU_01B!$K$29,'ZKU_01B'!$K$26</definedName>
    <definedName name="Validation_D010_ZKU_01B_P26_0" hidden="true">ZKU_01B!$P$26:$P$27,ZKU_01B!$P$29,'ZKU_01B'!$P$26</definedName>
    <definedName name="Validation_D010_ZKU_01B_Q26_0" hidden="true">ZKU_01B!$Q$26:$Q$27,ZKU_01B!$Q$29,'ZKU_01B'!$Q$26</definedName>
    <definedName name="Validation_D010_ZKU_01B_R26_0" hidden="true">ZKU_01B!$R$26:$R$27,ZKU_01B!$R$29,'ZKU_01B'!$R$26</definedName>
    <definedName name="Validation_D010_ZKU_01B_S26_0" hidden="true">ZKU_01B!$S$26:$S$27,ZKU_01B!$S$29,'ZKU_01B'!$S$26</definedName>
    <definedName name="Validation_D010_ZKU_01B_X26_0" hidden="true">ZKU_01B!$X$26:$X$27,ZKU_01B!$X$29,'ZKU_01B'!$X$26</definedName>
    <definedName name="Validation_D010_ZKU_01B_Y26_0" hidden="true">ZKU_01B!$Y$26:$Y$27,ZKU_01B!$Y$29,'ZKU_01B'!$Y$26</definedName>
    <definedName name="Validation_D010_ZKU_01B_Z26_0" hidden="true">ZKU_01B!$Z$26:$Z$27,ZKU_01B!$Z$29,'ZKU_01B'!$Z$26</definedName>
    <definedName name="Validation_D011_ZKU_01B_K29_0" hidden="true">ZKU_01B!$K$29:$K$30,ZKU_01B!$K$35:$K$37,'ZKU_01B'!$K$29</definedName>
    <definedName name="Validation_D011_ZKU_01B_P29_0" hidden="true">ZKU_01B!$P$29:$P$30,ZKU_01B!$P$35:$P$37,'ZKU_01B'!$P$29</definedName>
    <definedName name="Validation_D011_ZKU_01B_Q29_0" hidden="true">ZKU_01B!$Q$29:$Q$30,ZKU_01B!$Q$35:$Q$37,'ZKU_01B'!$Q$29</definedName>
    <definedName name="Validation_D011_ZKU_01B_R29_0" hidden="true">ZKU_01B!$R$29:$R$30,ZKU_01B!$R$35:$R$37,'ZKU_01B'!$R$29</definedName>
    <definedName name="Validation_D011_ZKU_01B_S29_0" hidden="true">ZKU_01B!$S$29:$S$30,ZKU_01B!$S$35:$S$37,'ZKU_01B'!$S$29</definedName>
    <definedName name="Validation_D011_ZKU_01B_X29_0" hidden="true">ZKU_01B!$X$29:$X$30,ZKU_01B!$X$35:$X$37,'ZKU_01B'!$X$29</definedName>
    <definedName name="Validation_D011_ZKU_01B_Y29_0" hidden="true">ZKU_01B!$Y$29:$Y$30,ZKU_01B!$Y$35:$Y$37,'ZKU_01B'!$Y$29</definedName>
    <definedName name="Validation_D011_ZKU_01B_Z29_0" hidden="true">ZKU_01B!$Z$29:$Z$30,ZKU_01B!$Z$35:$Z$37,'ZKU_01B'!$Z$29</definedName>
    <definedName name="Validation_D012a_ZKU_01B_K30_0" hidden="true">ZKU_01B!$K$30:$K$31,ZKU_01B!$K$33:$K$34,'ZKU_01B'!$K$30</definedName>
    <definedName name="Validation_D012a_ZKU_01B_P30_0" hidden="true">ZKU_01B!$P$30:$P$31,ZKU_01B!$P$33:$P$34,'ZKU_01B'!$P$30</definedName>
    <definedName name="Validation_D012a_ZKU_01B_Q30_0" hidden="true">ZKU_01B!$Q$30:$Q$31,ZKU_01B!$Q$33:$Q$34,'ZKU_01B'!$Q$30</definedName>
    <definedName name="Validation_D012a_ZKU_01B_R30_0" hidden="true">ZKU_01B!$R$30:$R$31,ZKU_01B!$R$33:$R$34,'ZKU_01B'!$R$30</definedName>
    <definedName name="Validation_D012a_ZKU_01B_S30_0" hidden="true">ZKU_01B!$S$30:$S$31,ZKU_01B!$S$33:$S$34,'ZKU_01B'!$S$30</definedName>
    <definedName name="Validation_D012a_ZKU_01B_X30_0" hidden="true">ZKU_01B!$X$30:$X$31,ZKU_01B!$X$33:$X$34,'ZKU_01B'!$X$30</definedName>
    <definedName name="Validation_D012a_ZKU_01B_Y30_0" hidden="true">ZKU_01B!$Y$30:$Y$31,ZKU_01B!$Y$33:$Y$34,'ZKU_01B'!$Y$30</definedName>
    <definedName name="Validation_D012a_ZKU_01B_Z30_0" hidden="true">ZKU_01B!$Z$30:$Z$31,ZKU_01B!$Z$33:$Z$34,'ZKU_01B'!$Z$30</definedName>
    <definedName name="Validation_D012b_ZKU_01B_K30_0" hidden="true">ZKU_01B!$K$30,ZKU_01B!$K$32,'ZKU_01B'!$K$30</definedName>
    <definedName name="Validation_D012b_ZKU_01B_P30_0" hidden="true">ZKU_01B!$P$30,ZKU_01B!$P$32,'ZKU_01B'!$P$30</definedName>
    <definedName name="Validation_D012b_ZKU_01B_Q30_0" hidden="true">ZKU_01B!$Q$30,ZKU_01B!$Q$32,'ZKU_01B'!$Q$30</definedName>
    <definedName name="Validation_D012b_ZKU_01B_R30_0" hidden="true">ZKU_01B!$R$30,ZKU_01B!$R$32,'ZKU_01B'!$R$30</definedName>
    <definedName name="Validation_D012b_ZKU_01B_S30_0" hidden="true">ZKU_01B!$S$30,ZKU_01B!$S$32,'ZKU_01B'!$S$30</definedName>
    <definedName name="Validation_D012b_ZKU_01B_X30_0" hidden="true">ZKU_01B!$X$30,ZKU_01B!$X$32,'ZKU_01B'!$X$30</definedName>
    <definedName name="Validation_D012b_ZKU_01B_Y30_0" hidden="true">ZKU_01B!$Y$30,ZKU_01B!$Y$32,'ZKU_01B'!$Y$30</definedName>
    <definedName name="Validation_D012b_ZKU_01B_Z30_0" hidden="true">ZKU_01B!$Z$30,ZKU_01B!$Z$32,'ZKU_01B'!$Z$30</definedName>
    <definedName name="Validation_D013_ZKU_01B_K27_0" hidden="true">ZKU_01B!$K$27:$K$28,'ZKU_01B'!$K$27</definedName>
    <definedName name="Validation_D013_ZKU_01B_P27_0" hidden="true">ZKU_01B!$P$27:$P$28,'ZKU_01B'!$P$27</definedName>
    <definedName name="Validation_D013_ZKU_01B_Q27_0" hidden="true">ZKU_01B!$Q$27:$Q$28,'ZKU_01B'!$Q$27</definedName>
    <definedName name="Validation_D013_ZKU_01B_R27_0" hidden="true">ZKU_01B!$R$27:$R$28,'ZKU_01B'!$R$27</definedName>
    <definedName name="Validation_D013_ZKU_01B_S27_0" hidden="true">ZKU_01B!$S$27:$S$28,'ZKU_01B'!$S$27</definedName>
    <definedName name="Validation_D013_ZKU_01B_X27_0" hidden="true">ZKU_01B!$X$27:$X$28,'ZKU_01B'!$X$27</definedName>
    <definedName name="Validation_D013_ZKU_01B_Y27_0" hidden="true">ZKU_01B!$Y$27:$Y$28,'ZKU_01B'!$Y$27</definedName>
    <definedName name="Validation_D013_ZKU_01B_Z27_0" hidden="true">ZKU_01B!$Z$27:$Z$28,'ZKU_01B'!$Z$27</definedName>
    <definedName name="Validation_K001_ZKU_01B_K25_0" hidden="true">ZKU_01B!$K$25:$K$26,ZKU_01B!$K$38:$K$39,'ZKU_01B'!$K$25</definedName>
    <definedName name="Validation_K001_ZKU_01B_L25_0" hidden="true">ZKU_01B!$L$25:$L$26,ZKU_01B!$L$38:$L$39,'ZKU_01B'!$L$25</definedName>
    <definedName name="Validation_K001_ZKU_01B_M25_0" hidden="true">ZKU_01B!$M$25:$M$26,ZKU_01B!$M$38:$M$39,'ZKU_01B'!$M$25</definedName>
    <definedName name="Validation_K001_ZKU_01B_N25_0" hidden="true">ZKU_01B!$N$25:$N$26,ZKU_01B!$N$38:$N$39,'ZKU_01B'!$N$25</definedName>
    <definedName name="Validation_K001_ZKU_01B_O25_0" hidden="true">ZKU_01B!$O$25:$O$26,ZKU_01B!$O$38:$O$39,'ZKU_01B'!$O$25</definedName>
    <definedName name="Validation_K001_ZKU_01B_P25_0" hidden="true">ZKU_01B!$P$25:$P$26,ZKU_01B!$P$38:$P$39,'ZKU_01B'!$P$25</definedName>
    <definedName name="Validation_K001_ZKU_01B_Q25_0" hidden="true">ZKU_01B!$Q$25:$Q$26,ZKU_01B!$Q$38:$Q$39,'ZKU_01B'!$Q$25</definedName>
    <definedName name="Validation_K001_ZKU_01B_R25_0" hidden="true">ZKU_01B!$R$25:$R$26,ZKU_01B!$R$38:$R$39,'ZKU_01B'!$R$25</definedName>
    <definedName name="Validation_K001_ZKU_01B_S25_0" hidden="true">ZKU_01B!$S$25:$S$26,ZKU_01B!$S$38:$S$39,'ZKU_01B'!$S$25</definedName>
    <definedName name="Validation_K001_ZKU_01B_T25_0" hidden="true">ZKU_01B!$T$25:$T$26,ZKU_01B!$T$38:$T$39,'ZKU_01B'!$T$25</definedName>
    <definedName name="Validation_K001_ZKU_01B_U25_0" hidden="true">ZKU_01B!$U$25:$U$26,ZKU_01B!$U$38:$U$39,'ZKU_01B'!$U$25</definedName>
    <definedName name="Validation_K001_ZKU_01B_V25_0" hidden="true">ZKU_01B!$V$25:$V$26,ZKU_01B!$V$38:$V$39,'ZKU_01B'!$V$25</definedName>
    <definedName name="Validation_K001_ZKU_01B_W25_0" hidden="true">ZKU_01B!$W$25:$W$26,ZKU_01B!$W$38:$W$39,'ZKU_01B'!$W$25</definedName>
    <definedName name="Validation_K001_ZKU_01B_X25_0" hidden="true">ZKU_01B!$X$25:$X$26,ZKU_01B!$X$38:$X$39,'ZKU_01B'!$X$25</definedName>
    <definedName name="Validation_K001_ZKU_01B_Y25_0" hidden="true">ZKU_01B!$Y$25:$Y$26,ZKU_01B!$Y$38:$Y$39,'ZKU_01B'!$Y$25</definedName>
    <definedName name="Validation_K001_ZKU_01B_Z25_0" hidden="true">ZKU_01B!$Z$25:$Z$26,ZKU_01B!$Z$38:$Z$39,'ZKU_01B'!$Z$25</definedName>
    <definedName name="Validation_K002_ZKU_01B_K40_0" hidden="true">ZKU_01B!$K$40:$K$43,'ZKU_01B'!$K$40</definedName>
    <definedName name="Validation_K002_ZKU_01B_L40_0" hidden="true">ZKU_01B!$L$40:$L$43,'ZKU_01B'!$L$40</definedName>
    <definedName name="Validation_K002_ZKU_01B_M40_0" hidden="true">ZKU_01B!$M$40:$M$43,'ZKU_01B'!$M$40</definedName>
    <definedName name="Validation_K002_ZKU_01B_N40_0" hidden="true">ZKU_01B!$N$40:$N$43,'ZKU_01B'!$N$40</definedName>
    <definedName name="Validation_K002_ZKU_01B_O40_0" hidden="true">ZKU_01B!$O$40:$O$43,'ZKU_01B'!$O$40</definedName>
    <definedName name="Validation_K002_ZKU_01B_P40_0" hidden="true">ZKU_01B!$P$40:$P$43,'ZKU_01B'!$P$40</definedName>
    <definedName name="Validation_K002_ZKU_01B_S40_0" hidden="true">ZKU_01B!$S$40:$S$43,'ZKU_01B'!$S$40</definedName>
    <definedName name="Validation_K002_ZKU_01B_T40_0" hidden="true">ZKU_01B!$T$40:$T$43,'ZKU_01B'!$T$40</definedName>
    <definedName name="Validation_K002_ZKU_01B_U40_0" hidden="true">ZKU_01B!$U$40:$U$43,'ZKU_01B'!$U$40</definedName>
    <definedName name="Validation_K002_ZKU_01B_V40_0" hidden="true">ZKU_01B!$V$40:$V$43,'ZKU_01B'!$V$40</definedName>
    <definedName name="Validation_K002_ZKU_01B_W40_0" hidden="true">ZKU_01B!$W$40:$W$43,'ZKU_01B'!$W$40</definedName>
    <definedName name="Validation_K002_ZKU_01B_X40_0" hidden="true">ZKU_01B!$X$40:$X$43,'ZKU_01B'!$X$40</definedName>
    <definedName name="Validation_K004_ZKU_01B_K25_0" hidden="true">ZKU_01B!$K$25,'ZKU_01B'!$K$25</definedName>
    <definedName name="Validation_K004_ZKU_01B_L25_0" hidden="true">ZKU_01B!$L$25,'ZKU_01B'!$L$25</definedName>
    <definedName name="Validation_K004_ZKU_01B_M25_0" hidden="true">ZKU_01B!$M$25,'ZKU_01B'!$M$25</definedName>
    <definedName name="Validation_K004_ZKU_01B_N25_0" hidden="true">ZKU_01B!$N$25,'ZKU_01B'!$N$25</definedName>
    <definedName name="Validation_K004_ZKU_01B_O25_0" hidden="true">ZKU_01B!$O$25,'ZKU_01B'!$O$25</definedName>
    <definedName name="Validation_K004_ZKU_01B_P25_0" hidden="true">ZKU_01B!$P$25,'ZKU_01B'!$P$25</definedName>
    <definedName name="Validation_K004_ZKU_01B_Q25_0" hidden="true">ZKU_01B!$Q$25,'ZKU_01B'!$Q$25</definedName>
    <definedName name="Validation_K004_ZKU_01B_R25_0" hidden="true">ZKU_01B!$R$25,'ZKU_01B'!$R$25</definedName>
    <definedName name="Validation_K004_ZKU_01B_S25_0" hidden="true">ZKU_01B!$S$25,'ZKU_01B'!$S$25</definedName>
    <definedName name="Validation_K004_ZKU_01B_T25_0" hidden="true">ZKU_01B!$T$25,'ZKU_01B'!$T$25</definedName>
    <definedName name="Validation_K004_ZKU_01B_U25_0" hidden="true">ZKU_01B!$U$25,'ZKU_01B'!$U$25</definedName>
    <definedName name="Validation_K004_ZKU_01B_V25_0" hidden="true">ZKU_01B!$V$25,'ZKU_01B'!$V$25</definedName>
    <definedName name="Validation_K004_ZKU_01B_W25_0" hidden="true">ZKU_01B!$W$25,'ZKU_01B'!$W$25</definedName>
    <definedName name="Validation_K004_ZKU_01B_X25_0" hidden="true">ZKU_01B!$X$25,'ZKU_01B'!$X$25</definedName>
    <definedName name="Validation_K004_ZKU_01B_Y25_0" hidden="true">ZKU_01B!$Y$25,'ZKU_01B'!$Y$25</definedName>
    <definedName name="Validation_K004_ZKU_01B_Z25_0" hidden="true">ZKU_01B!$Z$25,'ZKU_01B'!$Z$25</definedName>
    <definedName name="Validation_K004_ZKU_01B_K26_0" hidden="true">ZKU_01B!$K$26,'ZKU_01B'!$K$26</definedName>
    <definedName name="Validation_K004_ZKU_01B_L26_0" hidden="true">ZKU_01B!$L$26,'ZKU_01B'!$L$26</definedName>
    <definedName name="Validation_K004_ZKU_01B_M26_0" hidden="true">ZKU_01B!$M$26,'ZKU_01B'!$M$26</definedName>
    <definedName name="Validation_K004_ZKU_01B_N26_0" hidden="true">ZKU_01B!$N$26,'ZKU_01B'!$N$26</definedName>
    <definedName name="Validation_K004_ZKU_01B_O26_0" hidden="true">ZKU_01B!$O$26,'ZKU_01B'!$O$26</definedName>
    <definedName name="Validation_K004_ZKU_01B_P26_0" hidden="true">ZKU_01B!$P$26,'ZKU_01B'!$P$26</definedName>
    <definedName name="Validation_K004_ZKU_01B_Q26_0" hidden="true">ZKU_01B!$Q$26,'ZKU_01B'!$Q$26</definedName>
    <definedName name="Validation_K004_ZKU_01B_R26_0" hidden="true">ZKU_01B!$R$26,'ZKU_01B'!$R$26</definedName>
    <definedName name="Validation_K004_ZKU_01B_S26_0" hidden="true">ZKU_01B!$S$26,'ZKU_01B'!$S$26</definedName>
    <definedName name="Validation_K004_ZKU_01B_T26_0" hidden="true">ZKU_01B!$T$26,'ZKU_01B'!$T$26</definedName>
    <definedName name="Validation_K004_ZKU_01B_U26_0" hidden="true">ZKU_01B!$U$26,'ZKU_01B'!$U$26</definedName>
    <definedName name="Validation_K004_ZKU_01B_V26_0" hidden="true">ZKU_01B!$V$26,'ZKU_01B'!$V$26</definedName>
    <definedName name="Validation_K004_ZKU_01B_W26_0" hidden="true">ZKU_01B!$W$26,'ZKU_01B'!$W$26</definedName>
    <definedName name="Validation_K004_ZKU_01B_X26_0" hidden="true">ZKU_01B!$X$26,'ZKU_01B'!$X$26</definedName>
    <definedName name="Validation_K004_ZKU_01B_Y26_0" hidden="true">ZKU_01B!$Y$26,'ZKU_01B'!$Y$26</definedName>
    <definedName name="Validation_K004_ZKU_01B_Z26_0" hidden="true">ZKU_01B!$Z$26,'ZKU_01B'!$Z$26</definedName>
    <definedName name="Validation_K004_ZKU_01B_K27_0" hidden="true">ZKU_01B!$K$27,'ZKU_01B'!$K$27</definedName>
    <definedName name="Validation_K004_ZKU_01B_P27_0" hidden="true">ZKU_01B!$P$27,'ZKU_01B'!$P$27</definedName>
    <definedName name="Validation_K004_ZKU_01B_Q27_0" hidden="true">ZKU_01B!$Q$27,'ZKU_01B'!$Q$27</definedName>
    <definedName name="Validation_K004_ZKU_01B_R27_0" hidden="true">ZKU_01B!$R$27,'ZKU_01B'!$R$27</definedName>
    <definedName name="Validation_K004_ZKU_01B_S27_0" hidden="true">ZKU_01B!$S$27,'ZKU_01B'!$S$27</definedName>
    <definedName name="Validation_K004_ZKU_01B_X27_0" hidden="true">ZKU_01B!$X$27,'ZKU_01B'!$X$27</definedName>
    <definedName name="Validation_K004_ZKU_01B_Y27_0" hidden="true">ZKU_01B!$Y$27,'ZKU_01B'!$Y$27</definedName>
    <definedName name="Validation_K004_ZKU_01B_Z27_0" hidden="true">ZKU_01B!$Z$27,'ZKU_01B'!$Z$27</definedName>
    <definedName name="Validation_K004_ZKU_01B_K28_0" hidden="true">ZKU_01B!$K$28,'ZKU_01B'!$K$28</definedName>
    <definedName name="Validation_K004_ZKU_01B_P28_0" hidden="true">ZKU_01B!$P$28,'ZKU_01B'!$P$28</definedName>
    <definedName name="Validation_K004_ZKU_01B_Q28_0" hidden="true">ZKU_01B!$Q$28,'ZKU_01B'!$Q$28</definedName>
    <definedName name="Validation_K004_ZKU_01B_R28_0" hidden="true">ZKU_01B!$R$28,'ZKU_01B'!$R$28</definedName>
    <definedName name="Validation_K004_ZKU_01B_S28_0" hidden="true">ZKU_01B!$S$28,'ZKU_01B'!$S$28</definedName>
    <definedName name="Validation_K004_ZKU_01B_X28_0" hidden="true">ZKU_01B!$X$28,'ZKU_01B'!$X$28</definedName>
    <definedName name="Validation_K004_ZKU_01B_Y28_0" hidden="true">ZKU_01B!$Y$28,'ZKU_01B'!$Y$28</definedName>
    <definedName name="Validation_K004_ZKU_01B_Z28_0" hidden="true">ZKU_01B!$Z$28,'ZKU_01B'!$Z$28</definedName>
    <definedName name="Validation_K004_ZKU_01B_K29_0" hidden="true">ZKU_01B!$K$29,'ZKU_01B'!$K$29</definedName>
    <definedName name="Validation_K004_ZKU_01B_P29_0" hidden="true">ZKU_01B!$P$29,'ZKU_01B'!$P$29</definedName>
    <definedName name="Validation_K004_ZKU_01B_Q29_0" hidden="true">ZKU_01B!$Q$29,'ZKU_01B'!$Q$29</definedName>
    <definedName name="Validation_K004_ZKU_01B_R29_0" hidden="true">ZKU_01B!$R$29,'ZKU_01B'!$R$29</definedName>
    <definedName name="Validation_K004_ZKU_01B_S29_0" hidden="true">ZKU_01B!$S$29,'ZKU_01B'!$S$29</definedName>
    <definedName name="Validation_K004_ZKU_01B_X29_0" hidden="true">ZKU_01B!$X$29,'ZKU_01B'!$X$29</definedName>
    <definedName name="Validation_K004_ZKU_01B_Y29_0" hidden="true">ZKU_01B!$Y$29,'ZKU_01B'!$Y$29</definedName>
    <definedName name="Validation_K004_ZKU_01B_Z29_0" hidden="true">ZKU_01B!$Z$29,'ZKU_01B'!$Z$29</definedName>
    <definedName name="Validation_K004_ZKU_01B_K30_0" hidden="true">ZKU_01B!$K$30,'ZKU_01B'!$K$30</definedName>
    <definedName name="Validation_K004_ZKU_01B_P30_0" hidden="true">ZKU_01B!$P$30,'ZKU_01B'!$P$30</definedName>
    <definedName name="Validation_K004_ZKU_01B_Q30_0" hidden="true">ZKU_01B!$Q$30,'ZKU_01B'!$Q$30</definedName>
    <definedName name="Validation_K004_ZKU_01B_R30_0" hidden="true">ZKU_01B!$R$30,'ZKU_01B'!$R$30</definedName>
    <definedName name="Validation_K004_ZKU_01B_S30_0" hidden="true">ZKU_01B!$S$30,'ZKU_01B'!$S$30</definedName>
    <definedName name="Validation_K004_ZKU_01B_X30_0" hidden="true">ZKU_01B!$X$30,'ZKU_01B'!$X$30</definedName>
    <definedName name="Validation_K004_ZKU_01B_Y30_0" hidden="true">ZKU_01B!$Y$30,'ZKU_01B'!$Y$30</definedName>
    <definedName name="Validation_K004_ZKU_01B_Z30_0" hidden="true">ZKU_01B!$Z$30,'ZKU_01B'!$Z$30</definedName>
    <definedName name="Validation_K004_ZKU_01B_K31_0" hidden="true">ZKU_01B!$K$31,'ZKU_01B'!$K$31</definedName>
    <definedName name="Validation_K004_ZKU_01B_P31_0" hidden="true">ZKU_01B!$P$31,'ZKU_01B'!$P$31</definedName>
    <definedName name="Validation_K004_ZKU_01B_Q31_0" hidden="true">ZKU_01B!$Q$31,'ZKU_01B'!$Q$31</definedName>
    <definedName name="Validation_K004_ZKU_01B_R31_0" hidden="true">ZKU_01B!$R$31,'ZKU_01B'!$R$31</definedName>
    <definedName name="Validation_K004_ZKU_01B_S31_0" hidden="true">ZKU_01B!$S$31,'ZKU_01B'!$S$31</definedName>
    <definedName name="Validation_K004_ZKU_01B_X31_0" hidden="true">ZKU_01B!$X$31,'ZKU_01B'!$X$31</definedName>
    <definedName name="Validation_K004_ZKU_01B_Y31_0" hidden="true">ZKU_01B!$Y$31,'ZKU_01B'!$Y$31</definedName>
    <definedName name="Validation_K004_ZKU_01B_Z31_0" hidden="true">ZKU_01B!$Z$31,'ZKU_01B'!$Z$31</definedName>
    <definedName name="Validation_K004_ZKU_01B_K32_0" hidden="true">ZKU_01B!$K$32,'ZKU_01B'!$K$32</definedName>
    <definedName name="Validation_K004_ZKU_01B_P32_0" hidden="true">ZKU_01B!$P$32,'ZKU_01B'!$P$32</definedName>
    <definedName name="Validation_K004_ZKU_01B_Q32_0" hidden="true">ZKU_01B!$Q$32,'ZKU_01B'!$Q$32</definedName>
    <definedName name="Validation_K004_ZKU_01B_R32_0" hidden="true">ZKU_01B!$R$32,'ZKU_01B'!$R$32</definedName>
    <definedName name="Validation_K004_ZKU_01B_S32_0" hidden="true">ZKU_01B!$S$32,'ZKU_01B'!$S$32</definedName>
    <definedName name="Validation_K004_ZKU_01B_X32_0" hidden="true">ZKU_01B!$X$32,'ZKU_01B'!$X$32</definedName>
    <definedName name="Validation_K004_ZKU_01B_Y32_0" hidden="true">ZKU_01B!$Y$32,'ZKU_01B'!$Y$32</definedName>
    <definedName name="Validation_K004_ZKU_01B_Z32_0" hidden="true">ZKU_01B!$Z$32,'ZKU_01B'!$Z$32</definedName>
    <definedName name="Validation_K004_ZKU_01B_K33_0" hidden="true">ZKU_01B!$K$33,'ZKU_01B'!$K$33</definedName>
    <definedName name="Validation_K004_ZKU_01B_P33_0" hidden="true">ZKU_01B!$P$33,'ZKU_01B'!$P$33</definedName>
    <definedName name="Validation_K004_ZKU_01B_Q33_0" hidden="true">ZKU_01B!$Q$33,'ZKU_01B'!$Q$33</definedName>
    <definedName name="Validation_K004_ZKU_01B_R33_0" hidden="true">ZKU_01B!$R$33,'ZKU_01B'!$R$33</definedName>
    <definedName name="Validation_K004_ZKU_01B_S33_0" hidden="true">ZKU_01B!$S$33,'ZKU_01B'!$S$33</definedName>
    <definedName name="Validation_K004_ZKU_01B_X33_0" hidden="true">ZKU_01B!$X$33,'ZKU_01B'!$X$33</definedName>
    <definedName name="Validation_K004_ZKU_01B_Y33_0" hidden="true">ZKU_01B!$Y$33,'ZKU_01B'!$Y$33</definedName>
    <definedName name="Validation_K004_ZKU_01B_Z33_0" hidden="true">ZKU_01B!$Z$33,'ZKU_01B'!$Z$33</definedName>
    <definedName name="Validation_K004_ZKU_01B_K34_0" hidden="true">ZKU_01B!$K$34,'ZKU_01B'!$K$34</definedName>
    <definedName name="Validation_K004_ZKU_01B_P34_0" hidden="true">ZKU_01B!$P$34,'ZKU_01B'!$P$34</definedName>
    <definedName name="Validation_K004_ZKU_01B_Q34_0" hidden="true">ZKU_01B!$Q$34,'ZKU_01B'!$Q$34</definedName>
    <definedName name="Validation_K004_ZKU_01B_R34_0" hidden="true">ZKU_01B!$R$34,'ZKU_01B'!$R$34</definedName>
    <definedName name="Validation_K004_ZKU_01B_S34_0" hidden="true">ZKU_01B!$S$34,'ZKU_01B'!$S$34</definedName>
    <definedName name="Validation_K004_ZKU_01B_X34_0" hidden="true">ZKU_01B!$X$34,'ZKU_01B'!$X$34</definedName>
    <definedName name="Validation_K004_ZKU_01B_Y34_0" hidden="true">ZKU_01B!$Y$34,'ZKU_01B'!$Y$34</definedName>
    <definedName name="Validation_K004_ZKU_01B_Z34_0" hidden="true">ZKU_01B!$Z$34,'ZKU_01B'!$Z$34</definedName>
    <definedName name="Validation_K004_ZKU_01B_K35_0" hidden="true">ZKU_01B!$K$35,'ZKU_01B'!$K$35</definedName>
    <definedName name="Validation_K004_ZKU_01B_P35_0" hidden="true">ZKU_01B!$P$35,'ZKU_01B'!$P$35</definedName>
    <definedName name="Validation_K004_ZKU_01B_Q35_0" hidden="true">ZKU_01B!$Q$35,'ZKU_01B'!$Q$35</definedName>
    <definedName name="Validation_K004_ZKU_01B_R35_0" hidden="true">ZKU_01B!$R$35,'ZKU_01B'!$R$35</definedName>
    <definedName name="Validation_K004_ZKU_01B_S35_0" hidden="true">ZKU_01B!$S$35,'ZKU_01B'!$S$35</definedName>
    <definedName name="Validation_K004_ZKU_01B_X35_0" hidden="true">ZKU_01B!$X$35,'ZKU_01B'!$X$35</definedName>
    <definedName name="Validation_K004_ZKU_01B_Y35_0" hidden="true">ZKU_01B!$Y$35,'ZKU_01B'!$Y$35</definedName>
    <definedName name="Validation_K004_ZKU_01B_Z35_0" hidden="true">ZKU_01B!$Z$35,'ZKU_01B'!$Z$35</definedName>
    <definedName name="Validation_K004_ZKU_01B_K36_0" hidden="true">ZKU_01B!$K$36,'ZKU_01B'!$K$36</definedName>
    <definedName name="Validation_K004_ZKU_01B_P36_0" hidden="true">ZKU_01B!$P$36,'ZKU_01B'!$P$36</definedName>
    <definedName name="Validation_K004_ZKU_01B_Q36_0" hidden="true">ZKU_01B!$Q$36,'ZKU_01B'!$Q$36</definedName>
    <definedName name="Validation_K004_ZKU_01B_R36_0" hidden="true">ZKU_01B!$R$36,'ZKU_01B'!$R$36</definedName>
    <definedName name="Validation_K004_ZKU_01B_S36_0" hidden="true">ZKU_01B!$S$36,'ZKU_01B'!$S$36</definedName>
    <definedName name="Validation_K004_ZKU_01B_X36_0" hidden="true">ZKU_01B!$X$36,'ZKU_01B'!$X$36</definedName>
    <definedName name="Validation_K004_ZKU_01B_Y36_0" hidden="true">ZKU_01B!$Y$36,'ZKU_01B'!$Y$36</definedName>
    <definedName name="Validation_K004_ZKU_01B_Z36_0" hidden="true">ZKU_01B!$Z$36,'ZKU_01B'!$Z$36</definedName>
    <definedName name="Validation_K004_ZKU_01B_K37_0" hidden="true">ZKU_01B!$K$37,'ZKU_01B'!$K$37</definedName>
    <definedName name="Validation_K004_ZKU_01B_P37_0" hidden="true">ZKU_01B!$P$37,'ZKU_01B'!$P$37</definedName>
    <definedName name="Validation_K004_ZKU_01B_Q37_0" hidden="true">ZKU_01B!$Q$37,'ZKU_01B'!$Q$37</definedName>
    <definedName name="Validation_K004_ZKU_01B_R37_0" hidden="true">ZKU_01B!$R$37,'ZKU_01B'!$R$37</definedName>
    <definedName name="Validation_K004_ZKU_01B_S37_0" hidden="true">ZKU_01B!$S$37,'ZKU_01B'!$S$37</definedName>
    <definedName name="Validation_K004_ZKU_01B_X37_0" hidden="true">ZKU_01B!$X$37,'ZKU_01B'!$X$37</definedName>
    <definedName name="Validation_K004_ZKU_01B_Y37_0" hidden="true">ZKU_01B!$Y$37,'ZKU_01B'!$Y$37</definedName>
    <definedName name="Validation_K004_ZKU_01B_Z37_0" hidden="true">ZKU_01B!$Z$37,'ZKU_01B'!$Z$37</definedName>
    <definedName name="Validation_K004_ZKU_01B_K38_0" hidden="true">ZKU_01B!$K$38,'ZKU_01B'!$K$38</definedName>
    <definedName name="Validation_K004_ZKU_01B_L38_0" hidden="true">ZKU_01B!$L$38,'ZKU_01B'!$L$38</definedName>
    <definedName name="Validation_K004_ZKU_01B_M38_0" hidden="true">ZKU_01B!$M$38,'ZKU_01B'!$M$38</definedName>
    <definedName name="Validation_K004_ZKU_01B_N38_0" hidden="true">ZKU_01B!$N$38,'ZKU_01B'!$N$38</definedName>
    <definedName name="Validation_K004_ZKU_01B_O38_0" hidden="true">ZKU_01B!$O$38,'ZKU_01B'!$O$38</definedName>
    <definedName name="Validation_K004_ZKU_01B_P38_0" hidden="true">ZKU_01B!$P$38,'ZKU_01B'!$P$38</definedName>
    <definedName name="Validation_K004_ZKU_01B_Q38_0" hidden="true">ZKU_01B!$Q$38,'ZKU_01B'!$Q$38</definedName>
    <definedName name="Validation_K004_ZKU_01B_R38_0" hidden="true">ZKU_01B!$R$38,'ZKU_01B'!$R$38</definedName>
    <definedName name="Validation_K004_ZKU_01B_S38_0" hidden="true">ZKU_01B!$S$38,'ZKU_01B'!$S$38</definedName>
    <definedName name="Validation_K004_ZKU_01B_T38_0" hidden="true">ZKU_01B!$T$38,'ZKU_01B'!$T$38</definedName>
    <definedName name="Validation_K004_ZKU_01B_U38_0" hidden="true">ZKU_01B!$U$38,'ZKU_01B'!$U$38</definedName>
    <definedName name="Validation_K004_ZKU_01B_V38_0" hidden="true">ZKU_01B!$V$38,'ZKU_01B'!$V$38</definedName>
    <definedName name="Validation_K004_ZKU_01B_W38_0" hidden="true">ZKU_01B!$W$38,'ZKU_01B'!$W$38</definedName>
    <definedName name="Validation_K004_ZKU_01B_X38_0" hidden="true">ZKU_01B!$X$38,'ZKU_01B'!$X$38</definedName>
    <definedName name="Validation_K004_ZKU_01B_Y38_0" hidden="true">ZKU_01B!$Y$38,'ZKU_01B'!$Y$38</definedName>
    <definedName name="Validation_K004_ZKU_01B_Z38_0" hidden="true">ZKU_01B!$Z$38,'ZKU_01B'!$Z$38</definedName>
    <definedName name="Validation_K004_ZKU_01B_K39_0" hidden="true">ZKU_01B!$K$39,'ZKU_01B'!$K$39</definedName>
    <definedName name="Validation_K004_ZKU_01B_L39_0" hidden="true">ZKU_01B!$L$39,'ZKU_01B'!$L$39</definedName>
    <definedName name="Validation_K004_ZKU_01B_M39_0" hidden="true">ZKU_01B!$M$39,'ZKU_01B'!$M$39</definedName>
    <definedName name="Validation_K004_ZKU_01B_N39_0" hidden="true">ZKU_01B!$N$39,'ZKU_01B'!$N$39</definedName>
    <definedName name="Validation_K004_ZKU_01B_O39_0" hidden="true">ZKU_01B!$O$39,'ZKU_01B'!$O$39</definedName>
    <definedName name="Validation_K004_ZKU_01B_P39_0" hidden="true">ZKU_01B!$P$39,'ZKU_01B'!$P$39</definedName>
    <definedName name="Validation_K004_ZKU_01B_Q39_0" hidden="true">ZKU_01B!$Q$39,'ZKU_01B'!$Q$39</definedName>
    <definedName name="Validation_K004_ZKU_01B_R39_0" hidden="true">ZKU_01B!$R$39,'ZKU_01B'!$R$39</definedName>
    <definedName name="Validation_K004_ZKU_01B_S39_0" hidden="true">ZKU_01B!$S$39,'ZKU_01B'!$S$39</definedName>
    <definedName name="Validation_K004_ZKU_01B_T39_0" hidden="true">ZKU_01B!$T$39,'ZKU_01B'!$T$39</definedName>
    <definedName name="Validation_K004_ZKU_01B_U39_0" hidden="true">ZKU_01B!$U$39,'ZKU_01B'!$U$39</definedName>
    <definedName name="Validation_K004_ZKU_01B_V39_0" hidden="true">ZKU_01B!$V$39,'ZKU_01B'!$V$39</definedName>
    <definedName name="Validation_K004_ZKU_01B_W39_0" hidden="true">ZKU_01B!$W$39,'ZKU_01B'!$W$39</definedName>
    <definedName name="Validation_K004_ZKU_01B_X39_0" hidden="true">ZKU_01B!$X$39,'ZKU_01B'!$X$39</definedName>
    <definedName name="Validation_K004_ZKU_01B_Y39_0" hidden="true">ZKU_01B!$Y$39,'ZKU_01B'!$Y$39</definedName>
    <definedName name="Validation_K004_ZKU_01B_Z39_0" hidden="true">ZKU_01B!$Z$39,'ZKU_01B'!$Z$39</definedName>
    <definedName name="Validation_K004_ZKU_01B_K40_0" hidden="true">ZKU_01B!$K$40,'ZKU_01B'!$K$40</definedName>
    <definedName name="Validation_K004_ZKU_01B_L40_0" hidden="true">ZKU_01B!$L$40,'ZKU_01B'!$L$40</definedName>
    <definedName name="Validation_K004_ZKU_01B_M40_0" hidden="true">ZKU_01B!$M$40,'ZKU_01B'!$M$40</definedName>
    <definedName name="Validation_K004_ZKU_01B_N40_0" hidden="true">ZKU_01B!$N$40,'ZKU_01B'!$N$40</definedName>
    <definedName name="Validation_K004_ZKU_01B_O40_0" hidden="true">ZKU_01B!$O$40,'ZKU_01B'!$O$40</definedName>
    <definedName name="Validation_K004_ZKU_01B_P40_0" hidden="true">ZKU_01B!$P$40,'ZKU_01B'!$P$40</definedName>
    <definedName name="Validation_K004_ZKU_01B_S40_0" hidden="true">ZKU_01B!$S$40,'ZKU_01B'!$S$40</definedName>
    <definedName name="Validation_K004_ZKU_01B_T40_0" hidden="true">ZKU_01B!$T$40,'ZKU_01B'!$T$40</definedName>
    <definedName name="Validation_K004_ZKU_01B_U40_0" hidden="true">ZKU_01B!$U$40,'ZKU_01B'!$U$40</definedName>
    <definedName name="Validation_K004_ZKU_01B_V40_0" hidden="true">ZKU_01B!$V$40,'ZKU_01B'!$V$40</definedName>
    <definedName name="Validation_K004_ZKU_01B_W40_0" hidden="true">ZKU_01B!$W$40,'ZKU_01B'!$W$40</definedName>
    <definedName name="Validation_K004_ZKU_01B_X40_0" hidden="true">ZKU_01B!$X$40,'ZKU_01B'!$X$40</definedName>
    <definedName name="Validation_K004_ZKU_01B_K41_0" hidden="true">ZKU_01B!$K$41,'ZKU_01B'!$K$41</definedName>
    <definedName name="Validation_K004_ZKU_01B_L41_0" hidden="true">ZKU_01B!$L$41,'ZKU_01B'!$L$41</definedName>
    <definedName name="Validation_K004_ZKU_01B_M41_0" hidden="true">ZKU_01B!$M$41,'ZKU_01B'!$M$41</definedName>
    <definedName name="Validation_K004_ZKU_01B_N41_0" hidden="true">ZKU_01B!$N$41,'ZKU_01B'!$N$41</definedName>
    <definedName name="Validation_K004_ZKU_01B_O41_0" hidden="true">ZKU_01B!$O$41,'ZKU_01B'!$O$41</definedName>
    <definedName name="Validation_K004_ZKU_01B_P41_0" hidden="true">ZKU_01B!$P$41,'ZKU_01B'!$P$41</definedName>
    <definedName name="Validation_K004_ZKU_01B_S41_0" hidden="true">ZKU_01B!$S$41,'ZKU_01B'!$S$41</definedName>
    <definedName name="Validation_K004_ZKU_01B_T41_0" hidden="true">ZKU_01B!$T$41,'ZKU_01B'!$T$41</definedName>
    <definedName name="Validation_K004_ZKU_01B_U41_0" hidden="true">ZKU_01B!$U$41,'ZKU_01B'!$U$41</definedName>
    <definedName name="Validation_K004_ZKU_01B_V41_0" hidden="true">ZKU_01B!$V$41,'ZKU_01B'!$V$41</definedName>
    <definedName name="Validation_K004_ZKU_01B_W41_0" hidden="true">ZKU_01B!$W$41,'ZKU_01B'!$W$41</definedName>
    <definedName name="Validation_K004_ZKU_01B_X41_0" hidden="true">ZKU_01B!$X$41,'ZKU_01B'!$X$41</definedName>
    <definedName name="Validation_K004_ZKU_01B_K42_0" hidden="true">ZKU_01B!$K$42,'ZKU_01B'!$K$42</definedName>
    <definedName name="Validation_K004_ZKU_01B_L42_0" hidden="true">ZKU_01B!$L$42,'ZKU_01B'!$L$42</definedName>
    <definedName name="Validation_K004_ZKU_01B_M42_0" hidden="true">ZKU_01B!$M$42,'ZKU_01B'!$M$42</definedName>
    <definedName name="Validation_K004_ZKU_01B_N42_0" hidden="true">ZKU_01B!$N$42,'ZKU_01B'!$N$42</definedName>
    <definedName name="Validation_K004_ZKU_01B_O42_0" hidden="true">ZKU_01B!$O$42,'ZKU_01B'!$O$42</definedName>
    <definedName name="Validation_K004_ZKU_01B_P42_0" hidden="true">ZKU_01B!$P$42,'ZKU_01B'!$P$42</definedName>
    <definedName name="Validation_K004_ZKU_01B_S42_0" hidden="true">ZKU_01B!$S$42,'ZKU_01B'!$S$42</definedName>
    <definedName name="Validation_K004_ZKU_01B_T42_0" hidden="true">ZKU_01B!$T$42,'ZKU_01B'!$T$42</definedName>
    <definedName name="Validation_K004_ZKU_01B_U42_0" hidden="true">ZKU_01B!$U$42,'ZKU_01B'!$U$42</definedName>
    <definedName name="Validation_K004_ZKU_01B_V42_0" hidden="true">ZKU_01B!$V$42,'ZKU_01B'!$V$42</definedName>
    <definedName name="Validation_K004_ZKU_01B_W42_0" hidden="true">ZKU_01B!$W$42,'ZKU_01B'!$W$42</definedName>
    <definedName name="Validation_K004_ZKU_01B_X42_0" hidden="true">ZKU_01B!$X$42,'ZKU_01B'!$X$42</definedName>
    <definedName name="Validation_K004_ZKU_01B_K43_0" hidden="true">ZKU_01B!$K$43,'ZKU_01B'!$K$43</definedName>
    <definedName name="Validation_K004_ZKU_01B_L43_0" hidden="true">ZKU_01B!$L$43,'ZKU_01B'!$L$43</definedName>
    <definedName name="Validation_K004_ZKU_01B_M43_0" hidden="true">ZKU_01B!$M$43,'ZKU_01B'!$M$43</definedName>
    <definedName name="Validation_K004_ZKU_01B_N43_0" hidden="true">ZKU_01B!$N$43,'ZKU_01B'!$N$43</definedName>
    <definedName name="Validation_K004_ZKU_01B_O43_0" hidden="true">ZKU_01B!$O$43,'ZKU_01B'!$O$43</definedName>
    <definedName name="Validation_K004_ZKU_01B_P43_0" hidden="true">ZKU_01B!$P$43,'ZKU_01B'!$P$43</definedName>
    <definedName name="Validation_K004_ZKU_01B_S43_0" hidden="true">ZKU_01B!$S$43,'ZKU_01B'!$S$43</definedName>
    <definedName name="Validation_K004_ZKU_01B_T43_0" hidden="true">ZKU_01B!$T$43,'ZKU_01B'!$T$43</definedName>
    <definedName name="Validation_K004_ZKU_01B_U43_0" hidden="true">ZKU_01B!$U$43,'ZKU_01B'!$U$43</definedName>
    <definedName name="Validation_K004_ZKU_01B_V43_0" hidden="true">ZKU_01B!$V$43,'ZKU_01B'!$V$43</definedName>
    <definedName name="Validation_K004_ZKU_01B_W43_0" hidden="true">ZKU_01B!$W$43,'ZKU_01B'!$W$43</definedName>
    <definedName name="Validation_K004_ZKU_01B_X43_0" hidden="true">ZKU_01B!$X$43,'ZKU_01B'!$X$43</definedName>
    <definedName name="Validation_D0015_DAA_ZKU_01T_P36_0" hidden="true">ZKU_01T!$K$36,ZKU_01T!$P$36,'ZKU_01T'!$P$36</definedName>
    <definedName name="Validation_D0015_DKA_ZKU_01T_P35_0" hidden="true">ZKU_01T!$K$35,ZKU_01T!$P$35,'ZKU_01T'!$P$35</definedName>
    <definedName name="Validation_D0015_DTB_ZKU_01T_P34_0" hidden="true">ZKU_01T!$K$34,ZKU_01T!$P$34,'ZKU_01T'!$P$34</definedName>
    <definedName name="Validation_D0015_EBA_ZKU_01T_P30_0" hidden="true">ZKU_01T!$K$30,ZKU_01T!$P$30,'ZKU_01T'!$P$30</definedName>
    <definedName name="Validation_D0015_EBI_ZKU_01T_P31_0" hidden="true">ZKU_01T!$K$31,ZKU_01T!$P$31,'ZKU_01T'!$P$31</definedName>
    <definedName name="Validation_D0015_FAP_ZKU_01T_P33_0" hidden="true">ZKU_01T!$K$33,ZKU_01T!$P$33,'ZKU_01T'!$P$33</definedName>
    <definedName name="Validation_D0015_IBA_ZKU_01T_P28_0" hidden="true">ZKU_01T!$K$28,ZKU_01T!$P$28,'ZKU_01T'!$P$28</definedName>
    <definedName name="Validation_D0015_MBA_ZKU_01T_P32_0" hidden="true">ZKU_01T!$K$32,ZKU_01T!$P$32,'ZKU_01T'!$P$32</definedName>
    <definedName name="Validation_D0015_NPB_ZKU_01T_P29_0" hidden="true">ZKU_01T!$K$29,ZKU_01T!$P$29,'ZKU_01T'!$P$29</definedName>
    <definedName name="Validation_D0015_PBA_ZKU_01T_P27_0" hidden="true">ZKU_01T!$K$27,ZKU_01T!$P$27,'ZKU_01T'!$P$27</definedName>
    <definedName name="Validation_D0015_U_ZKU_01T_P37_0" hidden="true">ZKU_01T!$K$37,ZKU_01T!$P$37,'ZKU_01T'!$P$37</definedName>
    <definedName name="Validation_D0015b_ZKU_01T_R25_0" hidden="true">ZKU_01T!$Q$25:$R$25,'ZKU_01T'!$R$25</definedName>
    <definedName name="Validation_D0015b_ZKU_01T_R26_0" hidden="true">ZKU_01T!$Q$26:$R$26,'ZKU_01T'!$R$26</definedName>
    <definedName name="Validation_D0015b_ZKU_01T_R27_0" hidden="true">ZKU_01T!$Q$27:$R$27,'ZKU_01T'!$R$27</definedName>
    <definedName name="Validation_D0015b_ZKU_01T_R28_0" hidden="true">ZKU_01T!$Q$28:$R$28,'ZKU_01T'!$R$28</definedName>
    <definedName name="Validation_D0015b_ZKU_01T_R29_0" hidden="true">ZKU_01T!$Q$29:$R$29,'ZKU_01T'!$R$29</definedName>
    <definedName name="Validation_D0015b_ZKU_01T_R30_0" hidden="true">ZKU_01T!$Q$30:$R$30,'ZKU_01T'!$R$30</definedName>
    <definedName name="Validation_D0015b_ZKU_01T_R31_0" hidden="true">ZKU_01T!$Q$31:$R$31,'ZKU_01T'!$R$31</definedName>
    <definedName name="Validation_D0015b_ZKU_01T_R32_0" hidden="true">ZKU_01T!$Q$32:$R$32,'ZKU_01T'!$R$32</definedName>
    <definedName name="Validation_D0015b_ZKU_01T_R33_0" hidden="true">ZKU_01T!$Q$33:$R$33,'ZKU_01T'!$R$33</definedName>
    <definedName name="Validation_D0015b_ZKU_01T_R34_0" hidden="true">ZKU_01T!$Q$34:$R$34,'ZKU_01T'!$R$34</definedName>
    <definedName name="Validation_D0015b_ZKU_01T_R35_0" hidden="true">ZKU_01T!$Q$35:$R$35,'ZKU_01T'!$R$35</definedName>
    <definedName name="Validation_D0015b_ZKU_01T_R36_0" hidden="true">ZKU_01T!$Q$36:$R$36,'ZKU_01T'!$R$36</definedName>
    <definedName name="Validation_D0015b_ZKU_01T_R37_0" hidden="true">ZKU_01T!$Q$37:$R$37,'ZKU_01T'!$R$37</definedName>
    <definedName name="Validation_D0015b_ZKU_01T_R38_0" hidden="true">ZKU_01T!$Q$38:$R$38,'ZKU_01T'!$R$38</definedName>
    <definedName name="Validation_D0015b_ZKU_01T_R39_0" hidden="true">ZKU_01T!$Q$39:$R$39,'ZKU_01T'!$R$39</definedName>
    <definedName name="Validation_D0015c_ZKU_01T_Z25_0" hidden="true">ZKU_01T!$Y$25:$Z$25,'ZKU_01T'!$Z$25</definedName>
    <definedName name="Validation_D0015c_ZKU_01T_Z26_0" hidden="true">ZKU_01T!$Y$26:$Z$26,'ZKU_01T'!$Z$26</definedName>
    <definedName name="Validation_D0015c_ZKU_01T_Z27_0" hidden="true">ZKU_01T!$Y$27:$Z$27,'ZKU_01T'!$Z$27</definedName>
    <definedName name="Validation_D0015c_ZKU_01T_Z28_0" hidden="true">ZKU_01T!$Y$28:$Z$28,'ZKU_01T'!$Z$28</definedName>
    <definedName name="Validation_D0015c_ZKU_01T_Z29_0" hidden="true">ZKU_01T!$Y$29:$Z$29,'ZKU_01T'!$Z$29</definedName>
    <definedName name="Validation_D0015c_ZKU_01T_Z30_0" hidden="true">ZKU_01T!$Y$30:$Z$30,'ZKU_01T'!$Z$30</definedName>
    <definedName name="Validation_D0015c_ZKU_01T_Z31_0" hidden="true">ZKU_01T!$Y$31:$Z$31,'ZKU_01T'!$Z$31</definedName>
    <definedName name="Validation_D0015c_ZKU_01T_Z32_0" hidden="true">ZKU_01T!$Y$32:$Z$32,'ZKU_01T'!$Z$32</definedName>
    <definedName name="Validation_D0015c_ZKU_01T_Z33_0" hidden="true">ZKU_01T!$Y$33:$Z$33,'ZKU_01T'!$Z$33</definedName>
    <definedName name="Validation_D0015c_ZKU_01T_Z34_0" hidden="true">ZKU_01T!$Y$34:$Z$34,'ZKU_01T'!$Z$34</definedName>
    <definedName name="Validation_D0015c_ZKU_01T_Z35_0" hidden="true">ZKU_01T!$Y$35:$Z$35,'ZKU_01T'!$Z$35</definedName>
    <definedName name="Validation_D0015c_ZKU_01T_Z36_0" hidden="true">ZKU_01T!$Y$36:$Z$36,'ZKU_01T'!$Z$36</definedName>
    <definedName name="Validation_D0015c_ZKU_01T_Z37_0" hidden="true">ZKU_01T!$Y$37:$Z$37,'ZKU_01T'!$Z$37</definedName>
    <definedName name="Validation_D0015c_ZKU_01T_Z38_0" hidden="true">ZKU_01T!$Y$38:$Z$38,'ZKU_01T'!$Z$38</definedName>
    <definedName name="Validation_D0015c_ZKU_01T_Z39_0" hidden="true">ZKU_01T!$Y$39:$Z$39,'ZKU_01T'!$Z$39</definedName>
    <definedName name="Validation_D0016_DAA_ZKU_01T_X36_0" hidden="true">ZKU_01T!$S$36,ZKU_01T!$X$36,'ZKU_01T'!$X$36</definedName>
    <definedName name="Validation_D0016_DKA_ZKU_01T_X35_0" hidden="true">ZKU_01T!$S$35,ZKU_01T!$X$35,'ZKU_01T'!$X$35</definedName>
    <definedName name="Validation_D0016_DTB_ZKU_01T_X34_0" hidden="true">ZKU_01T!$S$34,ZKU_01T!$X$34,'ZKU_01T'!$X$34</definedName>
    <definedName name="Validation_D0016_EBA_ZKU_01T_X30_0" hidden="true">ZKU_01T!$S$30,ZKU_01T!$X$30,'ZKU_01T'!$X$30</definedName>
    <definedName name="Validation_D0016_EBI_ZKU_01T_X31_0" hidden="true">ZKU_01T!$S$31,ZKU_01T!$X$31,'ZKU_01T'!$X$31</definedName>
    <definedName name="Validation_D0016_FAP_ZKU_01T_X33_0" hidden="true">ZKU_01T!$S$33,ZKU_01T!$X$33,'ZKU_01T'!$X$33</definedName>
    <definedName name="Validation_D0016_IBA_ZKU_01T_X28_0" hidden="true">ZKU_01T!$S$28,ZKU_01T!$X$28,'ZKU_01T'!$X$28</definedName>
    <definedName name="Validation_D0016_MBA_ZKU_01T_X32_0" hidden="true">ZKU_01T!$S$32,ZKU_01T!$X$32,'ZKU_01T'!$X$32</definedName>
    <definedName name="Validation_D0016_NPB_ZKU_01T_X29_0" hidden="true">ZKU_01T!$S$29,ZKU_01T!$X$29,'ZKU_01T'!$X$29</definedName>
    <definedName name="Validation_D0016_PBA_ZKU_01T_X27_0" hidden="true">ZKU_01T!$S$27,ZKU_01T!$X$27,'ZKU_01T'!$X$27</definedName>
    <definedName name="Validation_D0016_U_ZKU_01T_X37_0" hidden="true">ZKU_01T!$S$37,ZKU_01T!$X$37,'ZKU_01T'!$X$37</definedName>
    <definedName name="Validation_D001a_ZKU_01T_P25_0" hidden="true">ZKU_01T!$K$25:$N$25,ZKU_01T!$P$25,'ZKU_01T'!$P$25</definedName>
    <definedName name="Validation_D001a_ZKU_01T_P38_0" hidden="true">ZKU_01T!$K$38:$N$38,ZKU_01T!$P$38,'ZKU_01T'!$P$38</definedName>
    <definedName name="Validation_D001a_ZKU_01T_P39_0" hidden="true">ZKU_01T!$K$39:$N$39,ZKU_01T!$P$39,'ZKU_01T'!$P$39</definedName>
    <definedName name="Validation_D001a_ZKU_01T_P40_0" hidden="true">ZKU_01T!$K$40:$N$40,ZKU_01T!$P$40,'ZKU_01T'!$P$40</definedName>
    <definedName name="Validation_D001a_ZKU_01T_P41_0" hidden="true">ZKU_01T!$K$41:$N$41,ZKU_01T!$P$41,'ZKU_01T'!$P$41</definedName>
    <definedName name="Validation_D001a_ZKU_01T_P42_0" hidden="true">ZKU_01T!$K$42:$N$42,ZKU_01T!$P$42,'ZKU_01T'!$P$42</definedName>
    <definedName name="Validation_D001a_ZKU_01T_P43_0" hidden="true">ZKU_01T!$K$43:$N$43,ZKU_01T!$P$43,'ZKU_01T'!$P$43</definedName>
    <definedName name="Validation_D001b_ZKU_01T_P26_0" hidden="true">ZKU_01T!$K$26:$N$26,ZKU_01T!$P$26,'ZKU_01T'!$P$26</definedName>
    <definedName name="Validation_D001c_ZKU_01T_X25_0" hidden="true">ZKU_01T!$S$25:$V$25,ZKU_01T!$X$25,'ZKU_01T'!$X$25</definedName>
    <definedName name="Validation_D001c_ZKU_01T_X38_0" hidden="true">ZKU_01T!$S$38:$V$38,ZKU_01T!$X$38,'ZKU_01T'!$X$38</definedName>
    <definedName name="Validation_D001c_ZKU_01T_X39_0" hidden="true">ZKU_01T!$S$39:$V$39,ZKU_01T!$X$39,'ZKU_01T'!$X$39</definedName>
    <definedName name="Validation_D001c_ZKU_01T_X40_0" hidden="true">ZKU_01T!$S$40:$V$40,ZKU_01T!$X$40,'ZKU_01T'!$X$40</definedName>
    <definedName name="Validation_D001c_ZKU_01T_X41_0" hidden="true">ZKU_01T!$S$41:$V$41,ZKU_01T!$X$41,'ZKU_01T'!$X$41</definedName>
    <definedName name="Validation_D001c_ZKU_01T_X42_0" hidden="true">ZKU_01T!$S$42:$V$42,ZKU_01T!$X$42,'ZKU_01T'!$X$42</definedName>
    <definedName name="Validation_D001c_ZKU_01T_X43_0" hidden="true">ZKU_01T!$S$43:$V$43,ZKU_01T!$X$43,'ZKU_01T'!$X$43</definedName>
    <definedName name="Validation_D001d_ZKU_01T_X26_0" hidden="true">ZKU_01T!$S$26:$V$26,ZKU_01T!$X$26,'ZKU_01T'!$X$26</definedName>
    <definedName name="Validation_D002_ZKU_01T_N25_0" hidden="true">ZKU_01T!$N$25:$O$25,'ZKU_01T'!$N$25</definedName>
    <definedName name="Validation_D002_ZKU_01T_V25_0" hidden="true">ZKU_01T!$V$25:$W$25,'ZKU_01T'!$V$25</definedName>
    <definedName name="Validation_D002_ZKU_01T_N26_0" hidden="true">ZKU_01T!$N$26:$O$26,'ZKU_01T'!$N$26</definedName>
    <definedName name="Validation_D002_ZKU_01T_V26_0" hidden="true">ZKU_01T!$V$26:$W$26,'ZKU_01T'!$V$26</definedName>
    <definedName name="Validation_D002_ZKU_01T_N38_0" hidden="true">ZKU_01T!$N$38:$O$38,'ZKU_01T'!$N$38</definedName>
    <definedName name="Validation_D002_ZKU_01T_V38_0" hidden="true">ZKU_01T!$V$38:$W$38,'ZKU_01T'!$V$38</definedName>
    <definedName name="Validation_D002_ZKU_01T_N39_0" hidden="true">ZKU_01T!$N$39:$O$39,'ZKU_01T'!$N$39</definedName>
    <definedName name="Validation_D002_ZKU_01T_V39_0" hidden="true">ZKU_01T!$V$39:$W$39,'ZKU_01T'!$V$39</definedName>
    <definedName name="Validation_D002_ZKU_01T_N40_0" hidden="true">ZKU_01T!$N$40:$O$40,'ZKU_01T'!$N$40</definedName>
    <definedName name="Validation_D002_ZKU_01T_V40_0" hidden="true">ZKU_01T!$V$40:$W$40,'ZKU_01T'!$V$40</definedName>
    <definedName name="Validation_D002_ZKU_01T_N41_0" hidden="true">ZKU_01T!$N$41:$O$41,'ZKU_01T'!$N$41</definedName>
    <definedName name="Validation_D002_ZKU_01T_V41_0" hidden="true">ZKU_01T!$V$41:$W$41,'ZKU_01T'!$V$41</definedName>
    <definedName name="Validation_D002_ZKU_01T_N42_0" hidden="true">ZKU_01T!$N$42:$O$42,'ZKU_01T'!$N$42</definedName>
    <definedName name="Validation_D002_ZKU_01T_V42_0" hidden="true">ZKU_01T!$V$42:$W$42,'ZKU_01T'!$V$42</definedName>
    <definedName name="Validation_D002_ZKU_01T_N43_0" hidden="true">ZKU_01T!$N$43:$O$43,'ZKU_01T'!$N$43</definedName>
    <definedName name="Validation_D002_ZKU_01T_V43_0" hidden="true">ZKU_01T!$V$43:$W$43,'ZKU_01T'!$V$43</definedName>
    <definedName name="Validation_D008_ZKU_01T_K25_0" hidden="true">ZKU_01T!$K$25,ZKU_01T!$Q$25,'ZKU_01T'!$K$25</definedName>
    <definedName name="Validation_D008_ZKU_01T_P25_0" hidden="true">ZKU_01T!$P$25,ZKU_01T!$R$25,'ZKU_01T'!$P$25</definedName>
    <definedName name="Validation_D008_ZKU_01T_K26_0" hidden="true">ZKU_01T!$K$26,ZKU_01T!$Q$26,'ZKU_01T'!$K$26</definedName>
    <definedName name="Validation_D008_ZKU_01T_P26_0" hidden="true">ZKU_01T!$P$26,ZKU_01T!$R$26,'ZKU_01T'!$P$26</definedName>
    <definedName name="Validation_D008_ZKU_01T_K27_0" hidden="true">ZKU_01T!$K$27,ZKU_01T!$Q$27,'ZKU_01T'!$K$27</definedName>
    <definedName name="Validation_D008_ZKU_01T_P27_0" hidden="true">ZKU_01T!$P$27,ZKU_01T!$R$27,'ZKU_01T'!$P$27</definedName>
    <definedName name="Validation_D008_ZKU_01T_K28_0" hidden="true">ZKU_01T!$K$28,ZKU_01T!$Q$28,'ZKU_01T'!$K$28</definedName>
    <definedName name="Validation_D008_ZKU_01T_P28_0" hidden="true">ZKU_01T!$P$28,ZKU_01T!$R$28,'ZKU_01T'!$P$28</definedName>
    <definedName name="Validation_D008_ZKU_01T_K29_0" hidden="true">ZKU_01T!$K$29,ZKU_01T!$Q$29,'ZKU_01T'!$K$29</definedName>
    <definedName name="Validation_D008_ZKU_01T_P29_0" hidden="true">ZKU_01T!$P$29,ZKU_01T!$R$29,'ZKU_01T'!$P$29</definedName>
    <definedName name="Validation_D008_ZKU_01T_K30_0" hidden="true">ZKU_01T!$K$30,ZKU_01T!$Q$30,'ZKU_01T'!$K$30</definedName>
    <definedName name="Validation_D008_ZKU_01T_P30_0" hidden="true">ZKU_01T!$P$30,ZKU_01T!$R$30,'ZKU_01T'!$P$30</definedName>
    <definedName name="Validation_D008_ZKU_01T_K31_0" hidden="true">ZKU_01T!$K$31,ZKU_01T!$Q$31,'ZKU_01T'!$K$31</definedName>
    <definedName name="Validation_D008_ZKU_01T_P31_0" hidden="true">ZKU_01T!$P$31,ZKU_01T!$R$31,'ZKU_01T'!$P$31</definedName>
    <definedName name="Validation_D008_ZKU_01T_K32_0" hidden="true">ZKU_01T!$K$32,ZKU_01T!$Q$32,'ZKU_01T'!$K$32</definedName>
    <definedName name="Validation_D008_ZKU_01T_P32_0" hidden="true">ZKU_01T!$P$32,ZKU_01T!$R$32,'ZKU_01T'!$P$32</definedName>
    <definedName name="Validation_D008_ZKU_01T_K33_0" hidden="true">ZKU_01T!$K$33,ZKU_01T!$Q$33,'ZKU_01T'!$K$33</definedName>
    <definedName name="Validation_D008_ZKU_01T_P33_0" hidden="true">ZKU_01T!$P$33,ZKU_01T!$R$33,'ZKU_01T'!$P$33</definedName>
    <definedName name="Validation_D008_ZKU_01T_K34_0" hidden="true">ZKU_01T!$K$34,ZKU_01T!$Q$34,'ZKU_01T'!$K$34</definedName>
    <definedName name="Validation_D008_ZKU_01T_P34_0" hidden="true">ZKU_01T!$P$34,ZKU_01T!$R$34,'ZKU_01T'!$P$34</definedName>
    <definedName name="Validation_D008_ZKU_01T_K35_0" hidden="true">ZKU_01T!$K$35,ZKU_01T!$Q$35,'ZKU_01T'!$K$35</definedName>
    <definedName name="Validation_D008_ZKU_01T_P35_0" hidden="true">ZKU_01T!$P$35,ZKU_01T!$R$35,'ZKU_01T'!$P$35</definedName>
    <definedName name="Validation_D008_ZKU_01T_K36_0" hidden="true">ZKU_01T!$K$36,ZKU_01T!$Q$36,'ZKU_01T'!$K$36</definedName>
    <definedName name="Validation_D008_ZKU_01T_P36_0" hidden="true">ZKU_01T!$P$36,ZKU_01T!$R$36,'ZKU_01T'!$P$36</definedName>
    <definedName name="Validation_D008_ZKU_01T_K37_0" hidden="true">ZKU_01T!$K$37,ZKU_01T!$Q$37,'ZKU_01T'!$K$37</definedName>
    <definedName name="Validation_D008_ZKU_01T_P37_0" hidden="true">ZKU_01T!$P$37,ZKU_01T!$R$37,'ZKU_01T'!$P$37</definedName>
    <definedName name="Validation_D008_ZKU_01T_K38_0" hidden="true">ZKU_01T!$K$38,ZKU_01T!$Q$38,'ZKU_01T'!$K$38</definedName>
    <definedName name="Validation_D008_ZKU_01T_P38_0" hidden="true">ZKU_01T!$P$38,ZKU_01T!$R$38,'ZKU_01T'!$P$38</definedName>
    <definedName name="Validation_D008_ZKU_01T_K39_0" hidden="true">ZKU_01T!$K$39,ZKU_01T!$Q$39,'ZKU_01T'!$K$39</definedName>
    <definedName name="Validation_D008_ZKU_01T_P39_0" hidden="true">ZKU_01T!$P$39,ZKU_01T!$R$39,'ZKU_01T'!$P$39</definedName>
    <definedName name="Validation_D009_ZKU_01T_S25_0" hidden="true">ZKU_01T!$S$25,ZKU_01T!$Y$25,'ZKU_01T'!$S$25</definedName>
    <definedName name="Validation_D009_ZKU_01T_X25_0" hidden="true">ZKU_01T!$X$25,ZKU_01T!$Z$25,'ZKU_01T'!$X$25</definedName>
    <definedName name="Validation_D009_ZKU_01T_S26_0" hidden="true">ZKU_01T!$S$26,ZKU_01T!$Y$26,'ZKU_01T'!$S$26</definedName>
    <definedName name="Validation_D009_ZKU_01T_X26_0" hidden="true">ZKU_01T!$X$26,ZKU_01T!$Z$26,'ZKU_01T'!$X$26</definedName>
    <definedName name="Validation_D009_ZKU_01T_S27_0" hidden="true">ZKU_01T!$S$27,ZKU_01T!$Y$27,'ZKU_01T'!$S$27</definedName>
    <definedName name="Validation_D009_ZKU_01T_X27_0" hidden="true">ZKU_01T!$X$27,ZKU_01T!$Z$27,'ZKU_01T'!$X$27</definedName>
    <definedName name="Validation_D009_ZKU_01T_S28_0" hidden="true">ZKU_01T!$S$28,ZKU_01T!$Y$28,'ZKU_01T'!$S$28</definedName>
    <definedName name="Validation_D009_ZKU_01T_X28_0" hidden="true">ZKU_01T!$X$28,ZKU_01T!$Z$28,'ZKU_01T'!$X$28</definedName>
    <definedName name="Validation_D009_ZKU_01T_S29_0" hidden="true">ZKU_01T!$S$29,ZKU_01T!$Y$29,'ZKU_01T'!$S$29</definedName>
    <definedName name="Validation_D009_ZKU_01T_X29_0" hidden="true">ZKU_01T!$X$29,ZKU_01T!$Z$29,'ZKU_01T'!$X$29</definedName>
    <definedName name="Validation_D009_ZKU_01T_S30_0" hidden="true">ZKU_01T!$S$30,ZKU_01T!$Y$30,'ZKU_01T'!$S$30</definedName>
    <definedName name="Validation_D009_ZKU_01T_X30_0" hidden="true">ZKU_01T!$X$30,ZKU_01T!$Z$30,'ZKU_01T'!$X$30</definedName>
    <definedName name="Validation_D009_ZKU_01T_S31_0" hidden="true">ZKU_01T!$S$31,ZKU_01T!$Y$31,'ZKU_01T'!$S$31</definedName>
    <definedName name="Validation_D009_ZKU_01T_X31_0" hidden="true">ZKU_01T!$X$31,ZKU_01T!$Z$31,'ZKU_01T'!$X$31</definedName>
    <definedName name="Validation_D009_ZKU_01T_S32_0" hidden="true">ZKU_01T!$S$32,ZKU_01T!$Y$32,'ZKU_01T'!$S$32</definedName>
    <definedName name="Validation_D009_ZKU_01T_X32_0" hidden="true">ZKU_01T!$X$32,ZKU_01T!$Z$32,'ZKU_01T'!$X$32</definedName>
    <definedName name="Validation_D009_ZKU_01T_S33_0" hidden="true">ZKU_01T!$S$33,ZKU_01T!$Y$33,'ZKU_01T'!$S$33</definedName>
    <definedName name="Validation_D009_ZKU_01T_X33_0" hidden="true">ZKU_01T!$X$33,ZKU_01T!$Z$33,'ZKU_01T'!$X$33</definedName>
    <definedName name="Validation_D009_ZKU_01T_S34_0" hidden="true">ZKU_01T!$S$34,ZKU_01T!$Y$34,'ZKU_01T'!$S$34</definedName>
    <definedName name="Validation_D009_ZKU_01T_X34_0" hidden="true">ZKU_01T!$X$34,ZKU_01T!$Z$34,'ZKU_01T'!$X$34</definedName>
    <definedName name="Validation_D009_ZKU_01T_S35_0" hidden="true">ZKU_01T!$S$35,ZKU_01T!$Y$35,'ZKU_01T'!$S$35</definedName>
    <definedName name="Validation_D009_ZKU_01T_X35_0" hidden="true">ZKU_01T!$X$35,ZKU_01T!$Z$35,'ZKU_01T'!$X$35</definedName>
    <definedName name="Validation_D009_ZKU_01T_S36_0" hidden="true">ZKU_01T!$S$36,ZKU_01T!$Y$36,'ZKU_01T'!$S$36</definedName>
    <definedName name="Validation_D009_ZKU_01T_X36_0" hidden="true">ZKU_01T!$X$36,ZKU_01T!$Z$36,'ZKU_01T'!$X$36</definedName>
    <definedName name="Validation_D009_ZKU_01T_S37_0" hidden="true">ZKU_01T!$S$37,ZKU_01T!$Y$37,'ZKU_01T'!$S$37</definedName>
    <definedName name="Validation_D009_ZKU_01T_X37_0" hidden="true">ZKU_01T!$X$37,ZKU_01T!$Z$37,'ZKU_01T'!$X$37</definedName>
    <definedName name="Validation_D009_ZKU_01T_S38_0" hidden="true">ZKU_01T!$S$38,ZKU_01T!$Y$38,'ZKU_01T'!$S$38</definedName>
    <definedName name="Validation_D009_ZKU_01T_X38_0" hidden="true">ZKU_01T!$X$38,ZKU_01T!$Z$38,'ZKU_01T'!$X$38</definedName>
    <definedName name="Validation_D009_ZKU_01T_S39_0" hidden="true">ZKU_01T!$S$39,ZKU_01T!$Y$39,'ZKU_01T'!$S$39</definedName>
    <definedName name="Validation_D009_ZKU_01T_X39_0" hidden="true">ZKU_01T!$X$39,ZKU_01T!$Z$39,'ZKU_01T'!$X$39</definedName>
    <definedName name="Validation_D010_ZKU_01T_K26_0" hidden="true">ZKU_01T!$K$26:$K$27,ZKU_01T!$K$29,'ZKU_01T'!$K$26</definedName>
    <definedName name="Validation_D010_ZKU_01T_P26_0" hidden="true">ZKU_01T!$P$26:$P$27,ZKU_01T!$P$29,'ZKU_01T'!$P$26</definedName>
    <definedName name="Validation_D010_ZKU_01T_Q26_0" hidden="true">ZKU_01T!$Q$26:$Q$27,ZKU_01T!$Q$29,'ZKU_01T'!$Q$26</definedName>
    <definedName name="Validation_D010_ZKU_01T_R26_0" hidden="true">ZKU_01T!$R$26:$R$27,ZKU_01T!$R$29,'ZKU_01T'!$R$26</definedName>
    <definedName name="Validation_D010_ZKU_01T_S26_0" hidden="true">ZKU_01T!$S$26:$S$27,ZKU_01T!$S$29,'ZKU_01T'!$S$26</definedName>
    <definedName name="Validation_D010_ZKU_01T_X26_0" hidden="true">ZKU_01T!$X$26:$X$27,ZKU_01T!$X$29,'ZKU_01T'!$X$26</definedName>
    <definedName name="Validation_D010_ZKU_01T_Y26_0" hidden="true">ZKU_01T!$Y$26:$Y$27,ZKU_01T!$Y$29,'ZKU_01T'!$Y$26</definedName>
    <definedName name="Validation_D010_ZKU_01T_Z26_0" hidden="true">ZKU_01T!$Z$26:$Z$27,ZKU_01T!$Z$29,'ZKU_01T'!$Z$26</definedName>
    <definedName name="Validation_D011_ZKU_01T_K29_0" hidden="true">ZKU_01T!$K$29:$K$30,ZKU_01T!$K$35:$K$37,'ZKU_01T'!$K$29</definedName>
    <definedName name="Validation_D011_ZKU_01T_P29_0" hidden="true">ZKU_01T!$P$29:$P$30,ZKU_01T!$P$35:$P$37,'ZKU_01T'!$P$29</definedName>
    <definedName name="Validation_D011_ZKU_01T_Q29_0" hidden="true">ZKU_01T!$Q$29:$Q$30,ZKU_01T!$Q$35:$Q$37,'ZKU_01T'!$Q$29</definedName>
    <definedName name="Validation_D011_ZKU_01T_R29_0" hidden="true">ZKU_01T!$R$29:$R$30,ZKU_01T!$R$35:$R$37,'ZKU_01T'!$R$29</definedName>
    <definedName name="Validation_D011_ZKU_01T_S29_0" hidden="true">ZKU_01T!$S$29:$S$30,ZKU_01T!$S$35:$S$37,'ZKU_01T'!$S$29</definedName>
    <definedName name="Validation_D011_ZKU_01T_X29_0" hidden="true">ZKU_01T!$X$29:$X$30,ZKU_01T!$X$35:$X$37,'ZKU_01T'!$X$29</definedName>
    <definedName name="Validation_D011_ZKU_01T_Y29_0" hidden="true">ZKU_01T!$Y$29:$Y$30,ZKU_01T!$Y$35:$Y$37,'ZKU_01T'!$Y$29</definedName>
    <definedName name="Validation_D011_ZKU_01T_Z29_0" hidden="true">ZKU_01T!$Z$29:$Z$30,ZKU_01T!$Z$35:$Z$37,'ZKU_01T'!$Z$29</definedName>
    <definedName name="Validation_D012a_ZKU_01T_K30_0" hidden="true">ZKU_01T!$K$30:$K$31,ZKU_01T!$K$33:$K$34,'ZKU_01T'!$K$30</definedName>
    <definedName name="Validation_D012a_ZKU_01T_P30_0" hidden="true">ZKU_01T!$P$30:$P$31,ZKU_01T!$P$33:$P$34,'ZKU_01T'!$P$30</definedName>
    <definedName name="Validation_D012a_ZKU_01T_Q30_0" hidden="true">ZKU_01T!$Q$30:$Q$31,ZKU_01T!$Q$33:$Q$34,'ZKU_01T'!$Q$30</definedName>
    <definedName name="Validation_D012a_ZKU_01T_R30_0" hidden="true">ZKU_01T!$R$30:$R$31,ZKU_01T!$R$33:$R$34,'ZKU_01T'!$R$30</definedName>
    <definedName name="Validation_D012a_ZKU_01T_S30_0" hidden="true">ZKU_01T!$S$30:$S$31,ZKU_01T!$S$33:$S$34,'ZKU_01T'!$S$30</definedName>
    <definedName name="Validation_D012a_ZKU_01T_X30_0" hidden="true">ZKU_01T!$X$30:$X$31,ZKU_01T!$X$33:$X$34,'ZKU_01T'!$X$30</definedName>
    <definedName name="Validation_D012a_ZKU_01T_Y30_0" hidden="true">ZKU_01T!$Y$30:$Y$31,ZKU_01T!$Y$33:$Y$34,'ZKU_01T'!$Y$30</definedName>
    <definedName name="Validation_D012a_ZKU_01T_Z30_0" hidden="true">ZKU_01T!$Z$30:$Z$31,ZKU_01T!$Z$33:$Z$34,'ZKU_01T'!$Z$30</definedName>
    <definedName name="Validation_D012b_ZKU_01T_K30_0" hidden="true">ZKU_01T!$K$30,ZKU_01T!$K$32,'ZKU_01T'!$K$30</definedName>
    <definedName name="Validation_D012b_ZKU_01T_P30_0" hidden="true">ZKU_01T!$P$30,ZKU_01T!$P$32,'ZKU_01T'!$P$30</definedName>
    <definedName name="Validation_D012b_ZKU_01T_Q30_0" hidden="true">ZKU_01T!$Q$30,ZKU_01T!$Q$32,'ZKU_01T'!$Q$30</definedName>
    <definedName name="Validation_D012b_ZKU_01T_R30_0" hidden="true">ZKU_01T!$R$30,ZKU_01T!$R$32,'ZKU_01T'!$R$30</definedName>
    <definedName name="Validation_D012b_ZKU_01T_S30_0" hidden="true">ZKU_01T!$S$30,ZKU_01T!$S$32,'ZKU_01T'!$S$30</definedName>
    <definedName name="Validation_D012b_ZKU_01T_X30_0" hidden="true">ZKU_01T!$X$30,ZKU_01T!$X$32,'ZKU_01T'!$X$30</definedName>
    <definedName name="Validation_D012b_ZKU_01T_Y30_0" hidden="true">ZKU_01T!$Y$30,ZKU_01T!$Y$32,'ZKU_01T'!$Y$30</definedName>
    <definedName name="Validation_D012b_ZKU_01T_Z30_0" hidden="true">ZKU_01T!$Z$30,ZKU_01T!$Z$32,'ZKU_01T'!$Z$30</definedName>
    <definedName name="Validation_D013_ZKU_01T_K27_0" hidden="true">ZKU_01T!$K$27:$K$28,'ZKU_01T'!$K$27</definedName>
    <definedName name="Validation_D013_ZKU_01T_P27_0" hidden="true">ZKU_01T!$P$27:$P$28,'ZKU_01T'!$P$27</definedName>
    <definedName name="Validation_D013_ZKU_01T_Q27_0" hidden="true">ZKU_01T!$Q$27:$Q$28,'ZKU_01T'!$Q$27</definedName>
    <definedName name="Validation_D013_ZKU_01T_R27_0" hidden="true">ZKU_01T!$R$27:$R$28,'ZKU_01T'!$R$27</definedName>
    <definedName name="Validation_D013_ZKU_01T_S27_0" hidden="true">ZKU_01T!$S$27:$S$28,'ZKU_01T'!$S$27</definedName>
    <definedName name="Validation_D013_ZKU_01T_X27_0" hidden="true">ZKU_01T!$X$27:$X$28,'ZKU_01T'!$X$27</definedName>
    <definedName name="Validation_D013_ZKU_01T_Y27_0" hidden="true">ZKU_01T!$Y$27:$Y$28,'ZKU_01T'!$Y$27</definedName>
    <definedName name="Validation_D013_ZKU_01T_Z27_0" hidden="true">ZKU_01T!$Z$27:$Z$28,'ZKU_01T'!$Z$27</definedName>
    <definedName name="Validation_K001_ZKU_01T_K25_0" hidden="true">ZKU_01T!$K$25:$K$26,ZKU_01T!$K$38:$K$39,'ZKU_01T'!$K$25</definedName>
    <definedName name="Validation_K001_ZKU_01T_L25_0" hidden="true">ZKU_01T!$L$25:$L$26,ZKU_01T!$L$38:$L$39,'ZKU_01T'!$L$25</definedName>
    <definedName name="Validation_K001_ZKU_01T_M25_0" hidden="true">ZKU_01T!$M$25:$M$26,ZKU_01T!$M$38:$M$39,'ZKU_01T'!$M$25</definedName>
    <definedName name="Validation_K001_ZKU_01T_N25_0" hidden="true">ZKU_01T!$N$25:$N$26,ZKU_01T!$N$38:$N$39,'ZKU_01T'!$N$25</definedName>
    <definedName name="Validation_K001_ZKU_01T_O25_0" hidden="true">ZKU_01T!$O$25:$O$26,ZKU_01T!$O$38:$O$39,'ZKU_01T'!$O$25</definedName>
    <definedName name="Validation_K001_ZKU_01T_P25_0" hidden="true">ZKU_01T!$P$25:$P$26,ZKU_01T!$P$38:$P$39,'ZKU_01T'!$P$25</definedName>
    <definedName name="Validation_K001_ZKU_01T_Q25_0" hidden="true">ZKU_01T!$Q$25:$Q$26,ZKU_01T!$Q$38:$Q$39,'ZKU_01T'!$Q$25</definedName>
    <definedName name="Validation_K001_ZKU_01T_R25_0" hidden="true">ZKU_01T!$R$25:$R$26,ZKU_01T!$R$38:$R$39,'ZKU_01T'!$R$25</definedName>
    <definedName name="Validation_K001_ZKU_01T_S25_0" hidden="true">ZKU_01T!$S$25:$S$26,ZKU_01T!$S$38:$S$39,'ZKU_01T'!$S$25</definedName>
    <definedName name="Validation_K001_ZKU_01T_T25_0" hidden="true">ZKU_01T!$T$25:$T$26,ZKU_01T!$T$38:$T$39,'ZKU_01T'!$T$25</definedName>
    <definedName name="Validation_K001_ZKU_01T_U25_0" hidden="true">ZKU_01T!$U$25:$U$26,ZKU_01T!$U$38:$U$39,'ZKU_01T'!$U$25</definedName>
    <definedName name="Validation_K001_ZKU_01T_V25_0" hidden="true">ZKU_01T!$V$25:$V$26,ZKU_01T!$V$38:$V$39,'ZKU_01T'!$V$25</definedName>
    <definedName name="Validation_K001_ZKU_01T_W25_0" hidden="true">ZKU_01T!$W$25:$W$26,ZKU_01T!$W$38:$W$39,'ZKU_01T'!$W$25</definedName>
    <definedName name="Validation_K001_ZKU_01T_X25_0" hidden="true">ZKU_01T!$X$25:$X$26,ZKU_01T!$X$38:$X$39,'ZKU_01T'!$X$25</definedName>
    <definedName name="Validation_K001_ZKU_01T_Y25_0" hidden="true">ZKU_01T!$Y$25:$Y$26,ZKU_01T!$Y$38:$Y$39,'ZKU_01T'!$Y$25</definedName>
    <definedName name="Validation_K001_ZKU_01T_Z25_0" hidden="true">ZKU_01T!$Z$25:$Z$26,ZKU_01T!$Z$38:$Z$39,'ZKU_01T'!$Z$25</definedName>
    <definedName name="Validation_K002_ZKU_01T_K40_0" hidden="true">ZKU_01T!$K$40:$K$43,'ZKU_01T'!$K$40</definedName>
    <definedName name="Validation_K002_ZKU_01T_L40_0" hidden="true">ZKU_01T!$L$40:$L$43,'ZKU_01T'!$L$40</definedName>
    <definedName name="Validation_K002_ZKU_01T_M40_0" hidden="true">ZKU_01T!$M$40:$M$43,'ZKU_01T'!$M$40</definedName>
    <definedName name="Validation_K002_ZKU_01T_N40_0" hidden="true">ZKU_01T!$N$40:$N$43,'ZKU_01T'!$N$40</definedName>
    <definedName name="Validation_K002_ZKU_01T_O40_0" hidden="true">ZKU_01T!$O$40:$O$43,'ZKU_01T'!$O$40</definedName>
    <definedName name="Validation_K002_ZKU_01T_P40_0" hidden="true">ZKU_01T!$P$40:$P$43,'ZKU_01T'!$P$40</definedName>
    <definedName name="Validation_K002_ZKU_01T_S40_0" hidden="true">ZKU_01T!$S$40:$S$43,'ZKU_01T'!$S$40</definedName>
    <definedName name="Validation_K002_ZKU_01T_T40_0" hidden="true">ZKU_01T!$T$40:$T$43,'ZKU_01T'!$T$40</definedName>
    <definedName name="Validation_K002_ZKU_01T_U40_0" hidden="true">ZKU_01T!$U$40:$U$43,'ZKU_01T'!$U$40</definedName>
    <definedName name="Validation_K002_ZKU_01T_V40_0" hidden="true">ZKU_01T!$V$40:$V$43,'ZKU_01T'!$V$40</definedName>
    <definedName name="Validation_K002_ZKU_01T_W40_0" hidden="true">ZKU_01T!$W$40:$W$43,'ZKU_01T'!$W$40</definedName>
    <definedName name="Validation_K002_ZKU_01T_X40_0" hidden="true">ZKU_01T!$X$40:$X$43,'ZKU_01T'!$X$40</definedName>
    <definedName name="Validation_K004_ZKU_01T_K25_0" hidden="true">ZKU_01T!$K$25,'ZKU_01T'!$K$25</definedName>
    <definedName name="Validation_K004_ZKU_01T_L25_0" hidden="true">ZKU_01T!$L$25,'ZKU_01T'!$L$25</definedName>
    <definedName name="Validation_K004_ZKU_01T_M25_0" hidden="true">ZKU_01T!$M$25,'ZKU_01T'!$M$25</definedName>
    <definedName name="Validation_K004_ZKU_01T_N25_0" hidden="true">ZKU_01T!$N$25,'ZKU_01T'!$N$25</definedName>
    <definedName name="Validation_K004_ZKU_01T_O25_0" hidden="true">ZKU_01T!$O$25,'ZKU_01T'!$O$25</definedName>
    <definedName name="Validation_K004_ZKU_01T_P25_0" hidden="true">ZKU_01T!$P$25,'ZKU_01T'!$P$25</definedName>
    <definedName name="Validation_K004_ZKU_01T_Q25_0" hidden="true">ZKU_01T!$Q$25,'ZKU_01T'!$Q$25</definedName>
    <definedName name="Validation_K004_ZKU_01T_R25_0" hidden="true">ZKU_01T!$R$25,'ZKU_01T'!$R$25</definedName>
    <definedName name="Validation_K004_ZKU_01T_S25_0" hidden="true">ZKU_01T!$S$25,'ZKU_01T'!$S$25</definedName>
    <definedName name="Validation_K004_ZKU_01T_T25_0" hidden="true">ZKU_01T!$T$25,'ZKU_01T'!$T$25</definedName>
    <definedName name="Validation_K004_ZKU_01T_U25_0" hidden="true">ZKU_01T!$U$25,'ZKU_01T'!$U$25</definedName>
    <definedName name="Validation_K004_ZKU_01T_V25_0" hidden="true">ZKU_01T!$V$25,'ZKU_01T'!$V$25</definedName>
    <definedName name="Validation_K004_ZKU_01T_W25_0" hidden="true">ZKU_01T!$W$25,'ZKU_01T'!$W$25</definedName>
    <definedName name="Validation_K004_ZKU_01T_X25_0" hidden="true">ZKU_01T!$X$25,'ZKU_01T'!$X$25</definedName>
    <definedName name="Validation_K004_ZKU_01T_Y25_0" hidden="true">ZKU_01T!$Y$25,'ZKU_01T'!$Y$25</definedName>
    <definedName name="Validation_K004_ZKU_01T_Z25_0" hidden="true">ZKU_01T!$Z$25,'ZKU_01T'!$Z$25</definedName>
    <definedName name="Validation_K004_ZKU_01T_K26_0" hidden="true">ZKU_01T!$K$26,'ZKU_01T'!$K$26</definedName>
    <definedName name="Validation_K004_ZKU_01T_L26_0" hidden="true">ZKU_01T!$L$26,'ZKU_01T'!$L$26</definedName>
    <definedName name="Validation_K004_ZKU_01T_M26_0" hidden="true">ZKU_01T!$M$26,'ZKU_01T'!$M$26</definedName>
    <definedName name="Validation_K004_ZKU_01T_N26_0" hidden="true">ZKU_01T!$N$26,'ZKU_01T'!$N$26</definedName>
    <definedName name="Validation_K004_ZKU_01T_O26_0" hidden="true">ZKU_01T!$O$26,'ZKU_01T'!$O$26</definedName>
    <definedName name="Validation_K004_ZKU_01T_P26_0" hidden="true">ZKU_01T!$P$26,'ZKU_01T'!$P$26</definedName>
    <definedName name="Validation_K004_ZKU_01T_Q26_0" hidden="true">ZKU_01T!$Q$26,'ZKU_01T'!$Q$26</definedName>
    <definedName name="Validation_K004_ZKU_01T_R26_0" hidden="true">ZKU_01T!$R$26,'ZKU_01T'!$R$26</definedName>
    <definedName name="Validation_K004_ZKU_01T_S26_0" hidden="true">ZKU_01T!$S$26,'ZKU_01T'!$S$26</definedName>
    <definedName name="Validation_K004_ZKU_01T_T26_0" hidden="true">ZKU_01T!$T$26,'ZKU_01T'!$T$26</definedName>
    <definedName name="Validation_K004_ZKU_01T_U26_0" hidden="true">ZKU_01T!$U$26,'ZKU_01T'!$U$26</definedName>
    <definedName name="Validation_K004_ZKU_01T_V26_0" hidden="true">ZKU_01T!$V$26,'ZKU_01T'!$V$26</definedName>
    <definedName name="Validation_K004_ZKU_01T_W26_0" hidden="true">ZKU_01T!$W$26,'ZKU_01T'!$W$26</definedName>
    <definedName name="Validation_K004_ZKU_01T_X26_0" hidden="true">ZKU_01T!$X$26,'ZKU_01T'!$X$26</definedName>
    <definedName name="Validation_K004_ZKU_01T_Y26_0" hidden="true">ZKU_01T!$Y$26,'ZKU_01T'!$Y$26</definedName>
    <definedName name="Validation_K004_ZKU_01T_Z26_0" hidden="true">ZKU_01T!$Z$26,'ZKU_01T'!$Z$26</definedName>
    <definedName name="Validation_K004_ZKU_01T_K27_0" hidden="true">ZKU_01T!$K$27,'ZKU_01T'!$K$27</definedName>
    <definedName name="Validation_K004_ZKU_01T_P27_0" hidden="true">ZKU_01T!$P$27,'ZKU_01T'!$P$27</definedName>
    <definedName name="Validation_K004_ZKU_01T_Q27_0" hidden="true">ZKU_01T!$Q$27,'ZKU_01T'!$Q$27</definedName>
    <definedName name="Validation_K004_ZKU_01T_R27_0" hidden="true">ZKU_01T!$R$27,'ZKU_01T'!$R$27</definedName>
    <definedName name="Validation_K004_ZKU_01T_S27_0" hidden="true">ZKU_01T!$S$27,'ZKU_01T'!$S$27</definedName>
    <definedName name="Validation_K004_ZKU_01T_X27_0" hidden="true">ZKU_01T!$X$27,'ZKU_01T'!$X$27</definedName>
    <definedName name="Validation_K004_ZKU_01T_Y27_0" hidden="true">ZKU_01T!$Y$27,'ZKU_01T'!$Y$27</definedName>
    <definedName name="Validation_K004_ZKU_01T_Z27_0" hidden="true">ZKU_01T!$Z$27,'ZKU_01T'!$Z$27</definedName>
    <definedName name="Validation_K004_ZKU_01T_K28_0" hidden="true">ZKU_01T!$K$28,'ZKU_01T'!$K$28</definedName>
    <definedName name="Validation_K004_ZKU_01T_P28_0" hidden="true">ZKU_01T!$P$28,'ZKU_01T'!$P$28</definedName>
    <definedName name="Validation_K004_ZKU_01T_Q28_0" hidden="true">ZKU_01T!$Q$28,'ZKU_01T'!$Q$28</definedName>
    <definedName name="Validation_K004_ZKU_01T_R28_0" hidden="true">ZKU_01T!$R$28,'ZKU_01T'!$R$28</definedName>
    <definedName name="Validation_K004_ZKU_01T_S28_0" hidden="true">ZKU_01T!$S$28,'ZKU_01T'!$S$28</definedName>
    <definedName name="Validation_K004_ZKU_01T_X28_0" hidden="true">ZKU_01T!$X$28,'ZKU_01T'!$X$28</definedName>
    <definedName name="Validation_K004_ZKU_01T_Y28_0" hidden="true">ZKU_01T!$Y$28,'ZKU_01T'!$Y$28</definedName>
    <definedName name="Validation_K004_ZKU_01T_Z28_0" hidden="true">ZKU_01T!$Z$28,'ZKU_01T'!$Z$28</definedName>
    <definedName name="Validation_K004_ZKU_01T_K29_0" hidden="true">ZKU_01T!$K$29,'ZKU_01T'!$K$29</definedName>
    <definedName name="Validation_K004_ZKU_01T_P29_0" hidden="true">ZKU_01T!$P$29,'ZKU_01T'!$P$29</definedName>
    <definedName name="Validation_K004_ZKU_01T_Q29_0" hidden="true">ZKU_01T!$Q$29,'ZKU_01T'!$Q$29</definedName>
    <definedName name="Validation_K004_ZKU_01T_R29_0" hidden="true">ZKU_01T!$R$29,'ZKU_01T'!$R$29</definedName>
    <definedName name="Validation_K004_ZKU_01T_S29_0" hidden="true">ZKU_01T!$S$29,'ZKU_01T'!$S$29</definedName>
    <definedName name="Validation_K004_ZKU_01T_X29_0" hidden="true">ZKU_01T!$X$29,'ZKU_01T'!$X$29</definedName>
    <definedName name="Validation_K004_ZKU_01T_Y29_0" hidden="true">ZKU_01T!$Y$29,'ZKU_01T'!$Y$29</definedName>
    <definedName name="Validation_K004_ZKU_01T_Z29_0" hidden="true">ZKU_01T!$Z$29,'ZKU_01T'!$Z$29</definedName>
    <definedName name="Validation_K004_ZKU_01T_K30_0" hidden="true">ZKU_01T!$K$30,'ZKU_01T'!$K$30</definedName>
    <definedName name="Validation_K004_ZKU_01T_P30_0" hidden="true">ZKU_01T!$P$30,'ZKU_01T'!$P$30</definedName>
    <definedName name="Validation_K004_ZKU_01T_Q30_0" hidden="true">ZKU_01T!$Q$30,'ZKU_01T'!$Q$30</definedName>
    <definedName name="Validation_K004_ZKU_01T_R30_0" hidden="true">ZKU_01T!$R$30,'ZKU_01T'!$R$30</definedName>
    <definedName name="Validation_K004_ZKU_01T_S30_0" hidden="true">ZKU_01T!$S$30,'ZKU_01T'!$S$30</definedName>
    <definedName name="Validation_K004_ZKU_01T_X30_0" hidden="true">ZKU_01T!$X$30,'ZKU_01T'!$X$30</definedName>
    <definedName name="Validation_K004_ZKU_01T_Y30_0" hidden="true">ZKU_01T!$Y$30,'ZKU_01T'!$Y$30</definedName>
    <definedName name="Validation_K004_ZKU_01T_Z30_0" hidden="true">ZKU_01T!$Z$30,'ZKU_01T'!$Z$30</definedName>
    <definedName name="Validation_K004_ZKU_01T_K31_0" hidden="true">ZKU_01T!$K$31,'ZKU_01T'!$K$31</definedName>
    <definedName name="Validation_K004_ZKU_01T_P31_0" hidden="true">ZKU_01T!$P$31,'ZKU_01T'!$P$31</definedName>
    <definedName name="Validation_K004_ZKU_01T_Q31_0" hidden="true">ZKU_01T!$Q$31,'ZKU_01T'!$Q$31</definedName>
    <definedName name="Validation_K004_ZKU_01T_R31_0" hidden="true">ZKU_01T!$R$31,'ZKU_01T'!$R$31</definedName>
    <definedName name="Validation_K004_ZKU_01T_S31_0" hidden="true">ZKU_01T!$S$31,'ZKU_01T'!$S$31</definedName>
    <definedName name="Validation_K004_ZKU_01T_X31_0" hidden="true">ZKU_01T!$X$31,'ZKU_01T'!$X$31</definedName>
    <definedName name="Validation_K004_ZKU_01T_Y31_0" hidden="true">ZKU_01T!$Y$31,'ZKU_01T'!$Y$31</definedName>
    <definedName name="Validation_K004_ZKU_01T_Z31_0" hidden="true">ZKU_01T!$Z$31,'ZKU_01T'!$Z$31</definedName>
    <definedName name="Validation_K004_ZKU_01T_K32_0" hidden="true">ZKU_01T!$K$32,'ZKU_01T'!$K$32</definedName>
    <definedName name="Validation_K004_ZKU_01T_P32_0" hidden="true">ZKU_01T!$P$32,'ZKU_01T'!$P$32</definedName>
    <definedName name="Validation_K004_ZKU_01T_Q32_0" hidden="true">ZKU_01T!$Q$32,'ZKU_01T'!$Q$32</definedName>
    <definedName name="Validation_K004_ZKU_01T_R32_0" hidden="true">ZKU_01T!$R$32,'ZKU_01T'!$R$32</definedName>
    <definedName name="Validation_K004_ZKU_01T_S32_0" hidden="true">ZKU_01T!$S$32,'ZKU_01T'!$S$32</definedName>
    <definedName name="Validation_K004_ZKU_01T_X32_0" hidden="true">ZKU_01T!$X$32,'ZKU_01T'!$X$32</definedName>
    <definedName name="Validation_K004_ZKU_01T_Y32_0" hidden="true">ZKU_01T!$Y$32,'ZKU_01T'!$Y$32</definedName>
    <definedName name="Validation_K004_ZKU_01T_Z32_0" hidden="true">ZKU_01T!$Z$32,'ZKU_01T'!$Z$32</definedName>
    <definedName name="Validation_K004_ZKU_01T_K33_0" hidden="true">ZKU_01T!$K$33,'ZKU_01T'!$K$33</definedName>
    <definedName name="Validation_K004_ZKU_01T_P33_0" hidden="true">ZKU_01T!$P$33,'ZKU_01T'!$P$33</definedName>
    <definedName name="Validation_K004_ZKU_01T_Q33_0" hidden="true">ZKU_01T!$Q$33,'ZKU_01T'!$Q$33</definedName>
    <definedName name="Validation_K004_ZKU_01T_R33_0" hidden="true">ZKU_01T!$R$33,'ZKU_01T'!$R$33</definedName>
    <definedName name="Validation_K004_ZKU_01T_S33_0" hidden="true">ZKU_01T!$S$33,'ZKU_01T'!$S$33</definedName>
    <definedName name="Validation_K004_ZKU_01T_X33_0" hidden="true">ZKU_01T!$X$33,'ZKU_01T'!$X$33</definedName>
    <definedName name="Validation_K004_ZKU_01T_Y33_0" hidden="true">ZKU_01T!$Y$33,'ZKU_01T'!$Y$33</definedName>
    <definedName name="Validation_K004_ZKU_01T_Z33_0" hidden="true">ZKU_01T!$Z$33,'ZKU_01T'!$Z$33</definedName>
    <definedName name="Validation_K004_ZKU_01T_K34_0" hidden="true">ZKU_01T!$K$34,'ZKU_01T'!$K$34</definedName>
    <definedName name="Validation_K004_ZKU_01T_P34_0" hidden="true">ZKU_01T!$P$34,'ZKU_01T'!$P$34</definedName>
    <definedName name="Validation_K004_ZKU_01T_Q34_0" hidden="true">ZKU_01T!$Q$34,'ZKU_01T'!$Q$34</definedName>
    <definedName name="Validation_K004_ZKU_01T_R34_0" hidden="true">ZKU_01T!$R$34,'ZKU_01T'!$R$34</definedName>
    <definedName name="Validation_K004_ZKU_01T_S34_0" hidden="true">ZKU_01T!$S$34,'ZKU_01T'!$S$34</definedName>
    <definedName name="Validation_K004_ZKU_01T_X34_0" hidden="true">ZKU_01T!$X$34,'ZKU_01T'!$X$34</definedName>
    <definedName name="Validation_K004_ZKU_01T_Y34_0" hidden="true">ZKU_01T!$Y$34,'ZKU_01T'!$Y$34</definedName>
    <definedName name="Validation_K004_ZKU_01T_Z34_0" hidden="true">ZKU_01T!$Z$34,'ZKU_01T'!$Z$34</definedName>
    <definedName name="Validation_K004_ZKU_01T_K35_0" hidden="true">ZKU_01T!$K$35,'ZKU_01T'!$K$35</definedName>
    <definedName name="Validation_K004_ZKU_01T_P35_0" hidden="true">ZKU_01T!$P$35,'ZKU_01T'!$P$35</definedName>
    <definedName name="Validation_K004_ZKU_01T_Q35_0" hidden="true">ZKU_01T!$Q$35,'ZKU_01T'!$Q$35</definedName>
    <definedName name="Validation_K004_ZKU_01T_R35_0" hidden="true">ZKU_01T!$R$35,'ZKU_01T'!$R$35</definedName>
    <definedName name="Validation_K004_ZKU_01T_S35_0" hidden="true">ZKU_01T!$S$35,'ZKU_01T'!$S$35</definedName>
    <definedName name="Validation_K004_ZKU_01T_X35_0" hidden="true">ZKU_01T!$X$35,'ZKU_01T'!$X$35</definedName>
    <definedName name="Validation_K004_ZKU_01T_Y35_0" hidden="true">ZKU_01T!$Y$35,'ZKU_01T'!$Y$35</definedName>
    <definedName name="Validation_K004_ZKU_01T_Z35_0" hidden="true">ZKU_01T!$Z$35,'ZKU_01T'!$Z$35</definedName>
    <definedName name="Validation_K004_ZKU_01T_K36_0" hidden="true">ZKU_01T!$K$36,'ZKU_01T'!$K$36</definedName>
    <definedName name="Validation_K004_ZKU_01T_P36_0" hidden="true">ZKU_01T!$P$36,'ZKU_01T'!$P$36</definedName>
    <definedName name="Validation_K004_ZKU_01T_Q36_0" hidden="true">ZKU_01T!$Q$36,'ZKU_01T'!$Q$36</definedName>
    <definedName name="Validation_K004_ZKU_01T_R36_0" hidden="true">ZKU_01T!$R$36,'ZKU_01T'!$R$36</definedName>
    <definedName name="Validation_K004_ZKU_01T_S36_0" hidden="true">ZKU_01T!$S$36,'ZKU_01T'!$S$36</definedName>
    <definedName name="Validation_K004_ZKU_01T_X36_0" hidden="true">ZKU_01T!$X$36,'ZKU_01T'!$X$36</definedName>
    <definedName name="Validation_K004_ZKU_01T_Y36_0" hidden="true">ZKU_01T!$Y$36,'ZKU_01T'!$Y$36</definedName>
    <definedName name="Validation_K004_ZKU_01T_Z36_0" hidden="true">ZKU_01T!$Z$36,'ZKU_01T'!$Z$36</definedName>
    <definedName name="Validation_K004_ZKU_01T_K37_0" hidden="true">ZKU_01T!$K$37,'ZKU_01T'!$K$37</definedName>
    <definedName name="Validation_K004_ZKU_01T_P37_0" hidden="true">ZKU_01T!$P$37,'ZKU_01T'!$P$37</definedName>
    <definedName name="Validation_K004_ZKU_01T_Q37_0" hidden="true">ZKU_01T!$Q$37,'ZKU_01T'!$Q$37</definedName>
    <definedName name="Validation_K004_ZKU_01T_R37_0" hidden="true">ZKU_01T!$R$37,'ZKU_01T'!$R$37</definedName>
    <definedName name="Validation_K004_ZKU_01T_S37_0" hidden="true">ZKU_01T!$S$37,'ZKU_01T'!$S$37</definedName>
    <definedName name="Validation_K004_ZKU_01T_X37_0" hidden="true">ZKU_01T!$X$37,'ZKU_01T'!$X$37</definedName>
    <definedName name="Validation_K004_ZKU_01T_Y37_0" hidden="true">ZKU_01T!$Y$37,'ZKU_01T'!$Y$37</definedName>
    <definedName name="Validation_K004_ZKU_01T_Z37_0" hidden="true">ZKU_01T!$Z$37,'ZKU_01T'!$Z$37</definedName>
    <definedName name="Validation_K004_ZKU_01T_K38_0" hidden="true">ZKU_01T!$K$38,'ZKU_01T'!$K$38</definedName>
    <definedName name="Validation_K004_ZKU_01T_L38_0" hidden="true">ZKU_01T!$L$38,'ZKU_01T'!$L$38</definedName>
    <definedName name="Validation_K004_ZKU_01T_M38_0" hidden="true">ZKU_01T!$M$38,'ZKU_01T'!$M$38</definedName>
    <definedName name="Validation_K004_ZKU_01T_N38_0" hidden="true">ZKU_01T!$N$38,'ZKU_01T'!$N$38</definedName>
    <definedName name="Validation_K004_ZKU_01T_O38_0" hidden="true">ZKU_01T!$O$38,'ZKU_01T'!$O$38</definedName>
    <definedName name="Validation_K004_ZKU_01T_P38_0" hidden="true">ZKU_01T!$P$38,'ZKU_01T'!$P$38</definedName>
    <definedName name="Validation_K004_ZKU_01T_Q38_0" hidden="true">ZKU_01T!$Q$38,'ZKU_01T'!$Q$38</definedName>
    <definedName name="Validation_K004_ZKU_01T_R38_0" hidden="true">ZKU_01T!$R$38,'ZKU_01T'!$R$38</definedName>
    <definedName name="Validation_K004_ZKU_01T_S38_0" hidden="true">ZKU_01T!$S$38,'ZKU_01T'!$S$38</definedName>
    <definedName name="Validation_K004_ZKU_01T_T38_0" hidden="true">ZKU_01T!$T$38,'ZKU_01T'!$T$38</definedName>
    <definedName name="Validation_K004_ZKU_01T_U38_0" hidden="true">ZKU_01T!$U$38,'ZKU_01T'!$U$38</definedName>
    <definedName name="Validation_K004_ZKU_01T_V38_0" hidden="true">ZKU_01T!$V$38,'ZKU_01T'!$V$38</definedName>
    <definedName name="Validation_K004_ZKU_01T_W38_0" hidden="true">ZKU_01T!$W$38,'ZKU_01T'!$W$38</definedName>
    <definedName name="Validation_K004_ZKU_01T_X38_0" hidden="true">ZKU_01T!$X$38,'ZKU_01T'!$X$38</definedName>
    <definedName name="Validation_K004_ZKU_01T_Y38_0" hidden="true">ZKU_01T!$Y$38,'ZKU_01T'!$Y$38</definedName>
    <definedName name="Validation_K004_ZKU_01T_Z38_0" hidden="true">ZKU_01T!$Z$38,'ZKU_01T'!$Z$38</definedName>
    <definedName name="Validation_K004_ZKU_01T_K39_0" hidden="true">ZKU_01T!$K$39,'ZKU_01T'!$K$39</definedName>
    <definedName name="Validation_K004_ZKU_01T_L39_0" hidden="true">ZKU_01T!$L$39,'ZKU_01T'!$L$39</definedName>
    <definedName name="Validation_K004_ZKU_01T_M39_0" hidden="true">ZKU_01T!$M$39,'ZKU_01T'!$M$39</definedName>
    <definedName name="Validation_K004_ZKU_01T_N39_0" hidden="true">ZKU_01T!$N$39,'ZKU_01T'!$N$39</definedName>
    <definedName name="Validation_K004_ZKU_01T_O39_0" hidden="true">ZKU_01T!$O$39,'ZKU_01T'!$O$39</definedName>
    <definedName name="Validation_K004_ZKU_01T_P39_0" hidden="true">ZKU_01T!$P$39,'ZKU_01T'!$P$39</definedName>
    <definedName name="Validation_K004_ZKU_01T_Q39_0" hidden="true">ZKU_01T!$Q$39,'ZKU_01T'!$Q$39</definedName>
    <definedName name="Validation_K004_ZKU_01T_R39_0" hidden="true">ZKU_01T!$R$39,'ZKU_01T'!$R$39</definedName>
    <definedName name="Validation_K004_ZKU_01T_S39_0" hidden="true">ZKU_01T!$S$39,'ZKU_01T'!$S$39</definedName>
    <definedName name="Validation_K004_ZKU_01T_T39_0" hidden="true">ZKU_01T!$T$39,'ZKU_01T'!$T$39</definedName>
    <definedName name="Validation_K004_ZKU_01T_U39_0" hidden="true">ZKU_01T!$U$39,'ZKU_01T'!$U$39</definedName>
    <definedName name="Validation_K004_ZKU_01T_V39_0" hidden="true">ZKU_01T!$V$39,'ZKU_01T'!$V$39</definedName>
    <definedName name="Validation_K004_ZKU_01T_W39_0" hidden="true">ZKU_01T!$W$39,'ZKU_01T'!$W$39</definedName>
    <definedName name="Validation_K004_ZKU_01T_X39_0" hidden="true">ZKU_01T!$X$39,'ZKU_01T'!$X$39</definedName>
    <definedName name="Validation_K004_ZKU_01T_Y39_0" hidden="true">ZKU_01T!$Y$39,'ZKU_01T'!$Y$39</definedName>
    <definedName name="Validation_K004_ZKU_01T_Z39_0" hidden="true">ZKU_01T!$Z$39,'ZKU_01T'!$Z$39</definedName>
    <definedName name="Validation_K004_ZKU_01T_K40_0" hidden="true">ZKU_01T!$K$40,'ZKU_01T'!$K$40</definedName>
    <definedName name="Validation_K004_ZKU_01T_L40_0" hidden="true">ZKU_01T!$L$40,'ZKU_01T'!$L$40</definedName>
    <definedName name="Validation_K004_ZKU_01T_M40_0" hidden="true">ZKU_01T!$M$40,'ZKU_01T'!$M$40</definedName>
    <definedName name="Validation_K004_ZKU_01T_N40_0" hidden="true">ZKU_01T!$N$40,'ZKU_01T'!$N$40</definedName>
    <definedName name="Validation_K004_ZKU_01T_O40_0" hidden="true">ZKU_01T!$O$40,'ZKU_01T'!$O$40</definedName>
    <definedName name="Validation_K004_ZKU_01T_P40_0" hidden="true">ZKU_01T!$P$40,'ZKU_01T'!$P$40</definedName>
    <definedName name="Validation_K004_ZKU_01T_S40_0" hidden="true">ZKU_01T!$S$40,'ZKU_01T'!$S$40</definedName>
    <definedName name="Validation_K004_ZKU_01T_T40_0" hidden="true">ZKU_01T!$T$40,'ZKU_01T'!$T$40</definedName>
    <definedName name="Validation_K004_ZKU_01T_U40_0" hidden="true">ZKU_01T!$U$40,'ZKU_01T'!$U$40</definedName>
    <definedName name="Validation_K004_ZKU_01T_V40_0" hidden="true">ZKU_01T!$V$40,'ZKU_01T'!$V$40</definedName>
    <definedName name="Validation_K004_ZKU_01T_W40_0" hidden="true">ZKU_01T!$W$40,'ZKU_01T'!$W$40</definedName>
    <definedName name="Validation_K004_ZKU_01T_X40_0" hidden="true">ZKU_01T!$X$40,'ZKU_01T'!$X$40</definedName>
    <definedName name="Validation_K004_ZKU_01T_K41_0" hidden="true">ZKU_01T!$K$41,'ZKU_01T'!$K$41</definedName>
    <definedName name="Validation_K004_ZKU_01T_L41_0" hidden="true">ZKU_01T!$L$41,'ZKU_01T'!$L$41</definedName>
    <definedName name="Validation_K004_ZKU_01T_M41_0" hidden="true">ZKU_01T!$M$41,'ZKU_01T'!$M$41</definedName>
    <definedName name="Validation_K004_ZKU_01T_N41_0" hidden="true">ZKU_01T!$N$41,'ZKU_01T'!$N$41</definedName>
    <definedName name="Validation_K004_ZKU_01T_O41_0" hidden="true">ZKU_01T!$O$41,'ZKU_01T'!$O$41</definedName>
    <definedName name="Validation_K004_ZKU_01T_P41_0" hidden="true">ZKU_01T!$P$41,'ZKU_01T'!$P$41</definedName>
    <definedName name="Validation_K004_ZKU_01T_S41_0" hidden="true">ZKU_01T!$S$41,'ZKU_01T'!$S$41</definedName>
    <definedName name="Validation_K004_ZKU_01T_T41_0" hidden="true">ZKU_01T!$T$41,'ZKU_01T'!$T$41</definedName>
    <definedName name="Validation_K004_ZKU_01T_U41_0" hidden="true">ZKU_01T!$U$41,'ZKU_01T'!$U$41</definedName>
    <definedName name="Validation_K004_ZKU_01T_V41_0" hidden="true">ZKU_01T!$V$41,'ZKU_01T'!$V$41</definedName>
    <definedName name="Validation_K004_ZKU_01T_W41_0" hidden="true">ZKU_01T!$W$41,'ZKU_01T'!$W$41</definedName>
    <definedName name="Validation_K004_ZKU_01T_X41_0" hidden="true">ZKU_01T!$X$41,'ZKU_01T'!$X$41</definedName>
    <definedName name="Validation_K004_ZKU_01T_K42_0" hidden="true">ZKU_01T!$K$42,'ZKU_01T'!$K$42</definedName>
    <definedName name="Validation_K004_ZKU_01T_L42_0" hidden="true">ZKU_01T!$L$42,'ZKU_01T'!$L$42</definedName>
    <definedName name="Validation_K004_ZKU_01T_M42_0" hidden="true">ZKU_01T!$M$42,'ZKU_01T'!$M$42</definedName>
    <definedName name="Validation_K004_ZKU_01T_N42_0" hidden="true">ZKU_01T!$N$42,'ZKU_01T'!$N$42</definedName>
    <definedName name="Validation_K004_ZKU_01T_O42_0" hidden="true">ZKU_01T!$O$42,'ZKU_01T'!$O$42</definedName>
    <definedName name="Validation_K004_ZKU_01T_P42_0" hidden="true">ZKU_01T!$P$42,'ZKU_01T'!$P$42</definedName>
    <definedName name="Validation_K004_ZKU_01T_S42_0" hidden="true">ZKU_01T!$S$42,'ZKU_01T'!$S$42</definedName>
    <definedName name="Validation_K004_ZKU_01T_T42_0" hidden="true">ZKU_01T!$T$42,'ZKU_01T'!$T$42</definedName>
    <definedName name="Validation_K004_ZKU_01T_U42_0" hidden="true">ZKU_01T!$U$42,'ZKU_01T'!$U$42</definedName>
    <definedName name="Validation_K004_ZKU_01T_V42_0" hidden="true">ZKU_01T!$V$42,'ZKU_01T'!$V$42</definedName>
    <definedName name="Validation_K004_ZKU_01T_W42_0" hidden="true">ZKU_01T!$W$42,'ZKU_01T'!$W$42</definedName>
    <definedName name="Validation_K004_ZKU_01T_X42_0" hidden="true">ZKU_01T!$X$42,'ZKU_01T'!$X$42</definedName>
    <definedName name="Validation_K004_ZKU_01T_K43_0" hidden="true">ZKU_01T!$K$43,'ZKU_01T'!$K$43</definedName>
    <definedName name="Validation_K004_ZKU_01T_L43_0" hidden="true">ZKU_01T!$L$43,'ZKU_01T'!$L$43</definedName>
    <definedName name="Validation_K004_ZKU_01T_M43_0" hidden="true">ZKU_01T!$M$43,'ZKU_01T'!$M$43</definedName>
    <definedName name="Validation_K004_ZKU_01T_N43_0" hidden="true">ZKU_01T!$N$43,'ZKU_01T'!$N$43</definedName>
    <definedName name="Validation_K004_ZKU_01T_O43_0" hidden="true">ZKU_01T!$O$43,'ZKU_01T'!$O$43</definedName>
    <definedName name="Validation_K004_ZKU_01T_P43_0" hidden="true">ZKU_01T!$P$43,'ZKU_01T'!$P$43</definedName>
    <definedName name="Validation_K004_ZKU_01T_S43_0" hidden="true">ZKU_01T!$S$43,'ZKU_01T'!$S$43</definedName>
    <definedName name="Validation_K004_ZKU_01T_T43_0" hidden="true">ZKU_01T!$T$43,'ZKU_01T'!$T$43</definedName>
    <definedName name="Validation_K004_ZKU_01T_U43_0" hidden="true">ZKU_01T!$U$43,'ZKU_01T'!$U$43</definedName>
    <definedName name="Validation_K004_ZKU_01T_V43_0" hidden="true">ZKU_01T!$V$43,'ZKU_01T'!$V$43</definedName>
    <definedName name="Validation_K004_ZKU_01T_W43_0" hidden="true">ZKU_01T!$W$43,'ZKU_01T'!$W$43</definedName>
    <definedName name="Validation_K004_ZKU_01T_X43_0" hidden="true">ZKU_01T!$X$43,'ZKU_01T'!$X$43</definedName>
    <definedName name="Validation_D0016a_ZKU_02_O23_0" hidden="true">ZKU_02!$K$23:$O$23,'ZKU_02'!$O$23</definedName>
    <definedName name="Validation_D0016a_ZKU_02_T23_0" hidden="true">ZKU_02!$P$23:$T$23,'ZKU_02'!$T$23</definedName>
    <definedName name="Validation_D0016b_ZKU_02_O27_0" hidden="true">ZKU_02!$K$27:$O$27,'ZKU_02'!$O$27</definedName>
    <definedName name="Validation_D0016b_ZKU_02_T27_0" hidden="true">ZKU_02!$P$27:$T$27,'ZKU_02'!$T$27</definedName>
    <definedName name="Validation_D0017a_ZKU_02_O24_0" hidden="true">ZKU_02!$K$24,ZKU_02!$O$24,'ZKU_02'!$O$24</definedName>
    <definedName name="Validation_D0017a_ZKU_02_T24_0" hidden="true">ZKU_02!$P$24,ZKU_02!$T$24,'ZKU_02'!$T$24</definedName>
    <definedName name="Validation_D0017b_ZKU_02_O25_0" hidden="true">ZKU_02!$K$25,ZKU_02!$O$25,'ZKU_02'!$O$25</definedName>
    <definedName name="Validation_D0017b_ZKU_02_T25_0" hidden="true">ZKU_02!$P$25,ZKU_02!$T$25,'ZKU_02'!$T$25</definedName>
    <definedName name="Validation_D0017c_ZKU_02_O26_0" hidden="true">ZKU_02!$K$26,ZKU_02!$O$26,'ZKU_02'!$O$26</definedName>
    <definedName name="Validation_D0017c_ZKU_02_T26_0" hidden="true">ZKU_02!$P$26,ZKU_02!$T$26,'ZKU_02'!$T$26</definedName>
    <definedName name="Validation_D003_ZKU_02_K23_0" hidden="true">ZKU_02!$K$23:$K$26,'ZKU_02'!$K$23</definedName>
    <definedName name="Validation_D003_ZKU_02_O23_0" hidden="true">ZKU_02!$O$23:$O$26,'ZKU_02'!$O$23</definedName>
    <definedName name="Validation_D003_ZKU_02_P23_0" hidden="true">ZKU_02!$P$23:$P$26,'ZKU_02'!$P$23</definedName>
    <definedName name="Validation_D003_ZKU_02_T23_0" hidden="true">ZKU_02!$T$23:$T$26,'ZKU_02'!$T$23</definedName>
    <definedName name="Validation_K004_ZKU_02_K23_0" hidden="true">ZKU_02!$K$23,'ZKU_02'!$K$23</definedName>
    <definedName name="Validation_K004_ZKU_02_L23_0" hidden="true">ZKU_02!$L$23,'ZKU_02'!$L$23</definedName>
    <definedName name="Validation_K004_ZKU_02_M23_0" hidden="true">ZKU_02!$M$23,'ZKU_02'!$M$23</definedName>
    <definedName name="Validation_K004_ZKU_02_N23_0" hidden="true">ZKU_02!$N$23,'ZKU_02'!$N$23</definedName>
    <definedName name="Validation_K004_ZKU_02_O23_0" hidden="true">ZKU_02!$O$23,'ZKU_02'!$O$23</definedName>
    <definedName name="Validation_K004_ZKU_02_P23_0" hidden="true">ZKU_02!$P$23,'ZKU_02'!$P$23</definedName>
    <definedName name="Validation_K004_ZKU_02_Q23_0" hidden="true">ZKU_02!$Q$23,'ZKU_02'!$Q$23</definedName>
    <definedName name="Validation_K004_ZKU_02_R23_0" hidden="true">ZKU_02!$R$23,'ZKU_02'!$R$23</definedName>
    <definedName name="Validation_K004_ZKU_02_S23_0" hidden="true">ZKU_02!$S$23,'ZKU_02'!$S$23</definedName>
    <definedName name="Validation_K004_ZKU_02_T23_0" hidden="true">ZKU_02!$T$23,'ZKU_02'!$T$23</definedName>
    <definedName name="Validation_K004_ZKU_02_K24_0" hidden="true">ZKU_02!$K$24,'ZKU_02'!$K$24</definedName>
    <definedName name="Validation_K004_ZKU_02_O24_0" hidden="true">ZKU_02!$O$24,'ZKU_02'!$O$24</definedName>
    <definedName name="Validation_K004_ZKU_02_P24_0" hidden="true">ZKU_02!$P$24,'ZKU_02'!$P$24</definedName>
    <definedName name="Validation_K004_ZKU_02_T24_0" hidden="true">ZKU_02!$T$24,'ZKU_02'!$T$24</definedName>
    <definedName name="Validation_K004_ZKU_02_K25_0" hidden="true">ZKU_02!$K$25,'ZKU_02'!$K$25</definedName>
    <definedName name="Validation_K004_ZKU_02_O25_0" hidden="true">ZKU_02!$O$25,'ZKU_02'!$O$25</definedName>
    <definedName name="Validation_K004_ZKU_02_P25_0" hidden="true">ZKU_02!$P$25,'ZKU_02'!$P$25</definedName>
    <definedName name="Validation_K004_ZKU_02_T25_0" hidden="true">ZKU_02!$T$25,'ZKU_02'!$T$25</definedName>
    <definedName name="Validation_K004_ZKU_02_K26_0" hidden="true">ZKU_02!$K$26,'ZKU_02'!$K$26</definedName>
    <definedName name="Validation_K004_ZKU_02_O26_0" hidden="true">ZKU_02!$O$26,'ZKU_02'!$O$26</definedName>
    <definedName name="Validation_K004_ZKU_02_P26_0" hidden="true">ZKU_02!$P$26,'ZKU_02'!$P$26</definedName>
    <definedName name="Validation_K004_ZKU_02_T26_0" hidden="true">ZKU_02!$T$26,'ZKU_02'!$T$26</definedName>
    <definedName name="Validation_K004_ZKU_02_K27_0" hidden="true">ZKU_02!$K$27,'ZKU_02'!$K$27</definedName>
    <definedName name="Validation_K004_ZKU_02_L27_0" hidden="true">ZKU_02!$L$27,'ZKU_02'!$L$27</definedName>
    <definedName name="Validation_K004_ZKU_02_M27_0" hidden="true">ZKU_02!$M$27,'ZKU_02'!$M$27</definedName>
    <definedName name="Validation_K004_ZKU_02_N27_0" hidden="true">ZKU_02!$N$27,'ZKU_02'!$N$27</definedName>
    <definedName name="Validation_K004_ZKU_02_O27_0" hidden="true">ZKU_02!$O$27,'ZKU_02'!$O$27</definedName>
    <definedName name="Validation_K004_ZKU_02_P27_0" hidden="true">ZKU_02!$P$27,'ZKU_02'!$P$27</definedName>
    <definedName name="Validation_K004_ZKU_02_Q27_0" hidden="true">ZKU_02!$Q$27,'ZKU_02'!$Q$27</definedName>
    <definedName name="Validation_K004_ZKU_02_R27_0" hidden="true">ZKU_02!$R$27,'ZKU_02'!$R$27</definedName>
    <definedName name="Validation_K004_ZKU_02_S27_0" hidden="true">ZKU_02!$S$27,'ZKU_02'!$S$27</definedName>
    <definedName name="Validation_K004_ZKU_02_T27_0" hidden="true">ZKU_02!$T$27,'ZKU_02'!$T$27</definedName>
    <definedName name="Validation_D004a_ZKU_03_K22_0" hidden="true">ZKU_03!$K$22:$K$23,'ZKU_03'!$K$22</definedName>
    <definedName name="Validation_D004b_ZKU_03_K22_0" hidden="true">ZKU_03!$K$22,ZKU_03!$K$24,'ZKU_03'!$K$22</definedName>
    <definedName name="Validation_D005a_ZKU_03_K22_0" hidden="true">ZKU_03!$K$22,ZKU_03!$K$25,'ZKU_03'!$K$22</definedName>
    <definedName name="Validation_D005b_ZKU_03_K22_0" hidden="true">ZKU_03!$K$22,ZKU_03!$K$26,'ZKU_03'!$K$22</definedName>
    <definedName name="Validation_D006_ZKU_03_K22_0" hidden="true">ZKU_03!$K$22,ZKU_03!$K$27:$K$29,'ZKU_03'!$K$22</definedName>
    <definedName name="Validation_D007_ZKU_03_K30_0" hidden="true">ZKU_03!$K$30:$K$31,'ZKU_03'!$K$30</definedName>
    <definedName name="Validation_K003_ZKU_03_K30_0" hidden="true">ZKU_03!$K$22,ZKU_03!$K$30,'ZKU_03'!$K$30</definedName>
    <definedName name="Validation_K004_ZKU_03_K21_0" hidden="true">ZKU_03!$K$21,'ZKU_03'!$K$21</definedName>
    <definedName name="Validation_K004_ZKU_03_K22_0" hidden="true">ZKU_03!$K$22,'ZKU_03'!$K$22</definedName>
    <definedName name="Validation_K004_ZKU_03_K23_0" hidden="true">ZKU_03!$K$23,'ZKU_03'!$K$23</definedName>
    <definedName name="Validation_K004_ZKU_03_K24_0" hidden="true">ZKU_03!$K$24,'ZKU_03'!$K$24</definedName>
    <definedName name="Validation_K004_ZKU_03_K25_0" hidden="true">ZKU_03!$K$25,'ZKU_03'!$K$25</definedName>
    <definedName name="Validation_K004_ZKU_03_K26_0" hidden="true">ZKU_03!$K$26,'ZKU_03'!$K$26</definedName>
    <definedName name="Validation_K004_ZKU_03_K27_0" hidden="true">ZKU_03!$K$27,'ZKU_03'!$K$27</definedName>
    <definedName name="Validation_K004_ZKU_03_K28_0" hidden="true">ZKU_03!$K$28,'ZKU_03'!$K$28</definedName>
    <definedName name="Validation_K004_ZKU_03_K29_0" hidden="true">ZKU_03!$K$29,'ZKU_03'!$K$29</definedName>
    <definedName name="Validation_K004_ZKU_03_K30_0" hidden="true">ZKU_03!$K$30,'ZKU_03'!$K$30</definedName>
    <definedName name="Validation_K004_ZKU_03_K31_0" hidden="true">ZKU_03!$K$31,'ZKU_03'!$K$31</definedName>
    <definedName name="ValidationSummary_ZKU_01B_ERROR" hidden="true">Validation!B9</definedName>
    <definedName name="ValidationSummary_ZKU_01T_ERROR" hidden="true">Validation!B12</definedName>
    <definedName name="ValidationSummary_ZKU_02_ERROR" hidden="true">Validation!B15</definedName>
    <definedName name="ValidationSummary_ZKU_03_ERROR" hidden="true">Validation!B18</definedName>
    <definedName name="ValidationSummary_Total_ERROR" hidden="true">Validation!B5</definedName>
    <definedName name="_xlnm._FilterDatabase" localSheetId="5" hidden="true">Validation!$A$21:$F$909</definedName>
    <definedName name="_xlnm._FilterDatabase" localSheetId="6" hidden="true">Mapping!$A$3:$C$446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H38" i="1" l="1"/>
  <c r="H36" i="1" s="1"/>
  <c r="H35" i="1" l="1"/>
  <c r="F22" i="8" l="1"/>
  <c r="F23" i="8"/>
  <c r="F24" i="8"/>
  <c r="F25" i="8"/>
  <c r="F26" i="8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B4" i="12"/>
  <c r="B3" i="12"/>
  <c r="K2" i="12"/>
  <c r="K1" i="12"/>
  <c r="B1" i="12"/>
  <c r="Z21" i="6"/>
  <c r="Y21" i="6"/>
  <c r="X21" i="6"/>
  <c r="W21" i="6"/>
  <c r="V21" i="6"/>
  <c r="U21" i="6"/>
  <c r="T21" i="6"/>
  <c r="S21" i="6"/>
  <c r="P21" i="6"/>
  <c r="Q21" i="6"/>
  <c r="F29" i="8" l="1"/>
  <c r="F28" i="8"/>
  <c r="F27" i="8"/>
  <c r="F31" i="8"/>
  <c r="F30" i="8"/>
  <c r="F21" i="8"/>
  <c r="K18" i="8"/>
  <c r="B4" i="8"/>
  <c r="B3" i="8"/>
  <c r="K2" i="8"/>
  <c r="K1" i="8"/>
  <c r="B1" i="8"/>
  <c r="F27" i="7"/>
  <c r="F26" i="7"/>
  <c r="F25" i="7"/>
  <c r="F24" i="7"/>
  <c r="F23" i="7"/>
  <c r="T20" i="7"/>
  <c r="S20" i="7"/>
  <c r="R20" i="7"/>
  <c r="Q20" i="7"/>
  <c r="P20" i="7"/>
  <c r="O20" i="7"/>
  <c r="N20" i="7"/>
  <c r="M20" i="7"/>
  <c r="L20" i="7"/>
  <c r="K20" i="7"/>
  <c r="B4" i="7"/>
  <c r="B3" i="7"/>
  <c r="K2" i="7"/>
  <c r="K1" i="7"/>
  <c r="B1" i="7"/>
  <c r="F37" i="6"/>
  <c r="F38" i="6"/>
  <c r="F39" i="6"/>
  <c r="K2" i="6"/>
  <c r="K1" i="6"/>
  <c r="B4" i="6" l="1"/>
  <c r="B3" i="6"/>
  <c r="B1" i="6" l="1"/>
  <c r="F43" i="6" l="1"/>
  <c r="F42" i="6"/>
  <c r="F41" i="6"/>
  <c r="F40" i="6"/>
  <c r="F36" i="6"/>
  <c r="F35" i="6"/>
  <c r="F34" i="6"/>
  <c r="F33" i="6"/>
  <c r="F32" i="6"/>
  <c r="F31" i="6"/>
  <c r="F30" i="6"/>
  <c r="F29" i="6"/>
  <c r="F28" i="6"/>
  <c r="F27" i="6"/>
  <c r="F26" i="6"/>
  <c r="F25" i="6"/>
  <c r="L21" i="6" l="1"/>
  <c r="M21" i="6"/>
  <c r="N21" i="6"/>
  <c r="O21" i="6"/>
  <c r="R21" i="6"/>
  <c r="K21" i="6"/>
</calcChain>
</file>

<file path=xl/comments12.xml><?xml version="1.0" encoding="utf-8"?>
<comments xmlns="http://schemas.openxmlformats.org/spreadsheetml/2006/main">
  <authors>
    <author/>
    <author>SNB</author>
  </authors>
  <commentList>
    <comment ref="AC25" authorId="1">
      <text>
        <t>Vérification 'dont': paiements internes à la banque</t>
      </text>
    </comment>
    <comment ref="AC26" authorId="1">
      <text>
        <t>Vérification 'dont': paiements internes à la banque</t>
      </text>
    </comment>
    <comment ref="AC27" authorId="1">
      <text>
        <t>Vérification 'dont': paiements internes à la banque</t>
      </text>
    </comment>
    <comment ref="AC28" authorId="1">
      <text>
        <t>Vérification 'dont': paiements internes à la banque</t>
      </text>
    </comment>
    <comment ref="AC29" authorId="1">
      <text>
        <t>Vérification 'dont': paiements internes à la banque</t>
      </text>
    </comment>
    <comment ref="AC30" authorId="1">
      <text>
        <t>Vérification 'dont': paiements internes à la banque</t>
      </text>
    </comment>
    <comment ref="AC31" authorId="1">
      <text>
        <t>Vérification 'dont': paiements internes à la banque</t>
      </text>
    </comment>
    <comment ref="AC32" authorId="1">
      <text>
        <t>Vérification 'dont': paiements internes à la banque</t>
      </text>
    </comment>
    <comment ref="AC33" authorId="1">
      <text>
        <t>Vérification 'dont': paiements internes à la banque</t>
      </text>
    </comment>
    <comment ref="AC34" authorId="1">
      <text>
        <t>Vérification 'dont': paiements internes à la banque</t>
      </text>
    </comment>
    <comment ref="AC35" authorId="1">
      <text>
        <t>Vérification 'dont': paiements internes à la banque</t>
      </text>
    </comment>
    <comment ref="AC36" authorId="1">
      <text>
        <t>Vérification 'dont': paiements internes à la banque</t>
      </text>
    </comment>
    <comment ref="AC37" authorId="1">
      <text>
        <t>Vérification 'dont': paiements internes à la banque</t>
      </text>
    </comment>
    <comment ref="AC38" authorId="1">
      <text>
        <t>Vérification 'dont': paiements internes à la banque</t>
      </text>
    </comment>
    <comment ref="AC39" authorId="1">
      <text>
        <t>Vérification 'dont': paiements internes à la banque</t>
      </text>
    </comment>
    <comment ref="AD25" authorId="1">
      <text>
        <t>Vérification 'dont': crypto-monnaies</t>
      </text>
    </comment>
    <comment ref="AD26" authorId="1">
      <text>
        <t>Vérification 'dont': crypto-monnaies</t>
      </text>
    </comment>
    <comment ref="AD38" authorId="1">
      <text>
        <t>Vérification 'dont': crypto-monnaies</t>
      </text>
    </comment>
    <comment ref="AD39" authorId="1">
      <text>
        <t>Vérification 'dont': crypto-monnaies</t>
      </text>
    </comment>
    <comment ref="AD40" authorId="1">
      <text>
        <t>Vérification 'dont': crypto-monnaies</t>
      </text>
    </comment>
    <comment ref="AD41" authorId="1">
      <text>
        <t>Vérification 'dont': crypto-monnaies</t>
      </text>
    </comment>
    <comment ref="AD42" authorId="1">
      <text>
        <t>Vérification 'dont': crypto-monnaies</t>
      </text>
    </comment>
    <comment ref="AD43" authorId="1">
      <text>
        <t>Vérification 'dont': crypto-monnaies</t>
      </text>
    </comment>
    <comment ref="AE25" authorId="1">
      <text>
        <t>Total des monnaies</t>
      </text>
    </comment>
    <comment ref="AF25" authorId="1">
      <text>
        <t>Vérification 'dont': paiements internes à la banque</t>
      </text>
    </comment>
    <comment ref="AE26" authorId="1">
      <text>
        <t>Total des monnaies</t>
      </text>
    </comment>
    <comment ref="AF26" authorId="1">
      <text>
        <t>Vérification 'dont': paiements internes à la banque</t>
      </text>
    </comment>
    <comment ref="AE27" authorId="1">
      <text>
        <t>Vérification 'dont': monnaies</t>
      </text>
    </comment>
    <comment ref="AF27" authorId="1">
      <text>
        <t>Vérification 'dont': paiements internes à la banque</t>
      </text>
    </comment>
    <comment ref="AE28" authorId="1">
      <text>
        <t>Vérification 'dont': monnaies</t>
      </text>
    </comment>
    <comment ref="AF28" authorId="1">
      <text>
        <t>Vérification 'dont': paiements internes à la banque</t>
      </text>
    </comment>
    <comment ref="AE29" authorId="1">
      <text>
        <t>Vérification 'dont': monnaies</t>
      </text>
    </comment>
    <comment ref="AF29" authorId="1">
      <text>
        <t>Vérification 'dont': paiements internes à la banque</t>
      </text>
    </comment>
    <comment ref="AE30" authorId="1">
      <text>
        <t>Vérification 'dont': monnaies</t>
      </text>
    </comment>
    <comment ref="AF30" authorId="1">
      <text>
        <t>Vérification 'dont': paiements internes à la banque</t>
      </text>
    </comment>
    <comment ref="AE31" authorId="1">
      <text>
        <t>Vérification 'dont': monnaies</t>
      </text>
    </comment>
    <comment ref="AF31" authorId="1">
      <text>
        <t>Vérification 'dont': paiements internes à la banque</t>
      </text>
    </comment>
    <comment ref="AE32" authorId="1">
      <text>
        <t>Vérification 'dont': monnaies</t>
      </text>
    </comment>
    <comment ref="AF32" authorId="1">
      <text>
        <t>Vérification 'dont': paiements internes à la banque</t>
      </text>
    </comment>
    <comment ref="AE33" authorId="1">
      <text>
        <t>Vérification 'dont': monnaies</t>
      </text>
    </comment>
    <comment ref="AF33" authorId="1">
      <text>
        <t>Vérification 'dont': paiements internes à la banque</t>
      </text>
    </comment>
    <comment ref="AE34" authorId="1">
      <text>
        <t>Vérification 'dont': monnaies</t>
      </text>
    </comment>
    <comment ref="AF34" authorId="1">
      <text>
        <t>Vérification 'dont': paiements internes à la banque</t>
      </text>
    </comment>
    <comment ref="AE35" authorId="1">
      <text>
        <t>Vérification 'dont': monnaies</t>
      </text>
    </comment>
    <comment ref="AF35" authorId="1">
      <text>
        <t>Vérification 'dont': paiements internes à la banque</t>
      </text>
    </comment>
    <comment ref="AE36" authorId="1">
      <text>
        <t>Vérification 'dont': monnaies</t>
      </text>
    </comment>
    <comment ref="AF36" authorId="1">
      <text>
        <t>Vérification 'dont': paiements internes à la banque</t>
      </text>
    </comment>
    <comment ref="AE37" authorId="1">
      <text>
        <t>Vérification 'dont': monnaies</t>
      </text>
    </comment>
    <comment ref="AF37" authorId="1">
      <text>
        <t>Vérification 'dont': paiements internes à la banque</t>
      </text>
    </comment>
    <comment ref="AE38" authorId="1">
      <text>
        <t>Total des monnaies</t>
      </text>
    </comment>
    <comment ref="AF38" authorId="1">
      <text>
        <t>Vérification 'dont': paiements internes à la banque</t>
      </text>
    </comment>
    <comment ref="AE39" authorId="1">
      <text>
        <t>Total des monnaies</t>
      </text>
    </comment>
    <comment ref="AF39" authorId="1">
      <text>
        <t>Vérification 'dont': paiements internes à la banque</t>
      </text>
    </comment>
    <comment ref="AE40" authorId="1">
      <text>
        <t>Total des monnaies</t>
      </text>
    </comment>
    <comment ref="AE41" authorId="1">
      <text>
        <t>Total des monnaies</t>
      </text>
    </comment>
    <comment ref="AE42" authorId="1">
      <text>
        <t>Total des monnaies</t>
      </text>
    </comment>
    <comment ref="AE43" authorId="1">
      <text>
        <t>Total des monnaies</t>
      </text>
    </comment>
    <comment ref="AG25" authorId="1">
      <text>
        <t>Vérification 'dont': monnaies</t>
      </text>
    </comment>
    <comment ref="AG26" authorId="1">
      <text>
        <t>Vérification 'dont': monnaies</t>
      </text>
    </comment>
    <comment ref="AG27" authorId="1">
      <text>
        <t>Vérification 'dont': monnaies</t>
      </text>
    </comment>
    <comment ref="AG28" authorId="1">
      <text>
        <t>Vérification 'dont': monnaies</t>
      </text>
    </comment>
    <comment ref="AG29" authorId="1">
      <text>
        <t>Vérification 'dont': monnaies</t>
      </text>
    </comment>
    <comment ref="AG30" authorId="1">
      <text>
        <t>Vérification 'dont': monnaies</t>
      </text>
    </comment>
    <comment ref="AG31" authorId="1">
      <text>
        <t>Vérification 'dont': monnaies</t>
      </text>
    </comment>
    <comment ref="AG32" authorId="1">
      <text>
        <t>Vérification 'dont': monnaies</t>
      </text>
    </comment>
    <comment ref="AG33" authorId="1">
      <text>
        <t>Vérification 'dont': monnaies</t>
      </text>
    </comment>
    <comment ref="AG34" authorId="1">
      <text>
        <t>Vérification 'dont': monnaies</t>
      </text>
    </comment>
    <comment ref="AG35" authorId="1">
      <text>
        <t>Vérification 'dont': monnaies</t>
      </text>
    </comment>
    <comment ref="AG36" authorId="1">
      <text>
        <t>Vérification 'dont': monnaies</t>
      </text>
    </comment>
    <comment ref="AG37" authorId="1">
      <text>
        <t>Vérification 'dont': monnaies</t>
      </text>
    </comment>
    <comment ref="AG38" authorId="1">
      <text>
        <t>Vérification 'dont': monnaies</t>
      </text>
    </comment>
    <comment ref="AG39" authorId="1">
      <text>
        <t>Vérification 'dont': monnaies</t>
      </text>
    </comment>
    <comment ref="AH25" authorId="1">
      <text>
        <t>Vérification 'dont': paiements internes à la banque</t>
      </text>
    </comment>
    <comment ref="AH26" authorId="1">
      <text>
        <t>Vérification 'dont': paiements internes à la banque</t>
      </text>
    </comment>
    <comment ref="AH27" authorId="1">
      <text>
        <t>Vérification 'dont': paiements internes à la banque</t>
      </text>
    </comment>
    <comment ref="AH28" authorId="1">
      <text>
        <t>Vérification 'dont': paiements internes à la banque</t>
      </text>
    </comment>
    <comment ref="AH29" authorId="1">
      <text>
        <t>Vérification 'dont': paiements internes à la banque</t>
      </text>
    </comment>
    <comment ref="AH30" authorId="1">
      <text>
        <t>Vérification 'dont': paiements internes à la banque</t>
      </text>
    </comment>
    <comment ref="AH31" authorId="1">
      <text>
        <t>Vérification 'dont': paiements internes à la banque</t>
      </text>
    </comment>
    <comment ref="AH32" authorId="1">
      <text>
        <t>Vérification 'dont': paiements internes à la banque</t>
      </text>
    </comment>
    <comment ref="AH33" authorId="1">
      <text>
        <t>Vérification 'dont': paiements internes à la banque</t>
      </text>
    </comment>
    <comment ref="AH34" authorId="1">
      <text>
        <t>Vérification 'dont': paiements internes à la banque</t>
      </text>
    </comment>
    <comment ref="AH35" authorId="1">
      <text>
        <t>Vérification 'dont': paiements internes à la banque</t>
      </text>
    </comment>
    <comment ref="AH36" authorId="1">
      <text>
        <t>Vérification 'dont': paiements internes à la banque</t>
      </text>
    </comment>
    <comment ref="AH37" authorId="1">
      <text>
        <t>Vérification 'dont': paiements internes à la banque</t>
      </text>
    </comment>
    <comment ref="AH38" authorId="1">
      <text>
        <t>Vérification 'dont': paiements internes à la banque</t>
      </text>
    </comment>
    <comment ref="AH39" authorId="1">
      <text>
        <t>Vérification 'dont': paiements internes à la banque</t>
      </text>
    </comment>
    <comment ref="AI25" authorId="1">
      <text>
        <t>Vérification 'dont': crypto-monnaies</t>
      </text>
    </comment>
    <comment ref="AI26" authorId="1">
      <text>
        <t>Vérification 'dont': crypto-monnaies</t>
      </text>
    </comment>
    <comment ref="AI38" authorId="1">
      <text>
        <t>Vérification 'dont': crypto-monnaies</t>
      </text>
    </comment>
    <comment ref="AI39" authorId="1">
      <text>
        <t>Vérification 'dont': crypto-monnaies</t>
      </text>
    </comment>
    <comment ref="AI40" authorId="1">
      <text>
        <t>Vérification 'dont': crypto-monnaies</t>
      </text>
    </comment>
    <comment ref="AI41" authorId="1">
      <text>
        <t>Vérification 'dont': crypto-monnaies</t>
      </text>
    </comment>
    <comment ref="AI42" authorId="1">
      <text>
        <t>Vérification 'dont': crypto-monnaies</t>
      </text>
    </comment>
    <comment ref="AI43" authorId="1">
      <text>
        <t>Vérification 'dont': crypto-monnaies</t>
      </text>
    </comment>
    <comment ref="AJ25" authorId="1">
      <text>
        <t>Total des monnaies</t>
      </text>
    </comment>
    <comment ref="AK25" authorId="1">
      <text>
        <t>Vérification 'dont': paiements internes à la banque</t>
      </text>
    </comment>
    <comment ref="AJ26" authorId="1">
      <text>
        <t>Total des monnaies</t>
      </text>
    </comment>
    <comment ref="AK26" authorId="1">
      <text>
        <t>Vérification 'dont': paiements internes à la banque</t>
      </text>
    </comment>
    <comment ref="AJ27" authorId="1">
      <text>
        <t>Vérification 'dont': monnaies</t>
      </text>
    </comment>
    <comment ref="AK27" authorId="1">
      <text>
        <t>Vérification 'dont': paiements internes à la banque</t>
      </text>
    </comment>
    <comment ref="AJ28" authorId="1">
      <text>
        <t>Vérification 'dont': monnaies</t>
      </text>
    </comment>
    <comment ref="AK28" authorId="1">
      <text>
        <t>Vérification 'dont': paiements internes à la banque</t>
      </text>
    </comment>
    <comment ref="AJ29" authorId="1">
      <text>
        <t>Vérification 'dont': monnaies</t>
      </text>
    </comment>
    <comment ref="AK29" authorId="1">
      <text>
        <t>Vérification 'dont': paiements internes à la banque</t>
      </text>
    </comment>
    <comment ref="AJ30" authorId="1">
      <text>
        <t>Vérification 'dont': monnaies</t>
      </text>
    </comment>
    <comment ref="AK30" authorId="1">
      <text>
        <t>Vérification 'dont': paiements internes à la banque</t>
      </text>
    </comment>
    <comment ref="AJ31" authorId="1">
      <text>
        <t>Vérification 'dont': monnaies</t>
      </text>
    </comment>
    <comment ref="AK31" authorId="1">
      <text>
        <t>Vérification 'dont': paiements internes à la banque</t>
      </text>
    </comment>
    <comment ref="AJ32" authorId="1">
      <text>
        <t>Vérification 'dont': monnaies</t>
      </text>
    </comment>
    <comment ref="AK32" authorId="1">
      <text>
        <t>Vérification 'dont': paiements internes à la banque</t>
      </text>
    </comment>
    <comment ref="AJ33" authorId="1">
      <text>
        <t>Vérification 'dont': monnaies</t>
      </text>
    </comment>
    <comment ref="AK33" authorId="1">
      <text>
        <t>Vérification 'dont': paiements internes à la banque</t>
      </text>
    </comment>
    <comment ref="AJ34" authorId="1">
      <text>
        <t>Vérification 'dont': monnaies</t>
      </text>
    </comment>
    <comment ref="AK34" authorId="1">
      <text>
        <t>Vérification 'dont': paiements internes à la banque</t>
      </text>
    </comment>
    <comment ref="AJ35" authorId="1">
      <text>
        <t>Vérification 'dont': monnaies</t>
      </text>
    </comment>
    <comment ref="AK35" authorId="1">
      <text>
        <t>Vérification 'dont': paiements internes à la banque</t>
      </text>
    </comment>
    <comment ref="AJ36" authorId="1">
      <text>
        <t>Vérification 'dont': monnaies</t>
      </text>
    </comment>
    <comment ref="AK36" authorId="1">
      <text>
        <t>Vérification 'dont': paiements internes à la banque</t>
      </text>
    </comment>
    <comment ref="AJ37" authorId="1">
      <text>
        <t>Vérification 'dont': monnaies</t>
      </text>
    </comment>
    <comment ref="AK37" authorId="1">
      <text>
        <t>Vérification 'dont': paiements internes à la banque</t>
      </text>
    </comment>
    <comment ref="AJ38" authorId="1">
      <text>
        <t>Total des monnaies</t>
      </text>
    </comment>
    <comment ref="AK38" authorId="1">
      <text>
        <t>Vérification 'dont': paiements internes à la banque</t>
      </text>
    </comment>
    <comment ref="AJ39" authorId="1">
      <text>
        <t>Total des monnaies</t>
      </text>
    </comment>
    <comment ref="AK39" authorId="1">
      <text>
        <t>Vérification 'dont': paiements internes à la banque</t>
      </text>
    </comment>
    <comment ref="AJ40" authorId="1">
      <text>
        <t>Total des monnaies</t>
      </text>
    </comment>
    <comment ref="AJ41" authorId="1">
      <text>
        <t>Total des monnaies</t>
      </text>
    </comment>
    <comment ref="AJ42" authorId="1">
      <text>
        <t>Total des monnaies</t>
      </text>
    </comment>
    <comment ref="AJ43" authorId="1">
      <text>
        <t>Total des monnaies</t>
      </text>
    </comment>
    <comment ref="AL25" authorId="1">
      <text>
        <t>Vérification 'dont': monnaies</t>
      </text>
    </comment>
    <comment ref="AL26" authorId="1">
      <text>
        <t>Vérification 'dont': monnaies</t>
      </text>
    </comment>
    <comment ref="AL27" authorId="1">
      <text>
        <t>Vérification 'dont': monnaies</t>
      </text>
    </comment>
    <comment ref="AL28" authorId="1">
      <text>
        <t>Vérification 'dont': monnaies</t>
      </text>
    </comment>
    <comment ref="AL29" authorId="1">
      <text>
        <t>Vérification 'dont': monnaies</t>
      </text>
    </comment>
    <comment ref="AL30" authorId="1">
      <text>
        <t>Vérification 'dont': monnaies</t>
      </text>
    </comment>
    <comment ref="AL31" authorId="1">
      <text>
        <t>Vérification 'dont': monnaies</t>
      </text>
    </comment>
    <comment ref="AL32" authorId="1">
      <text>
        <t>Vérification 'dont': monnaies</t>
      </text>
    </comment>
    <comment ref="AL33" authorId="1">
      <text>
        <t>Vérification 'dont': monnaies</t>
      </text>
    </comment>
    <comment ref="AL34" authorId="1">
      <text>
        <t>Vérification 'dont': monnaies</t>
      </text>
    </comment>
    <comment ref="AL35" authorId="1">
      <text>
        <t>Vérification 'dont': monnaies</t>
      </text>
    </comment>
    <comment ref="AL36" authorId="1">
      <text>
        <t>Vérification 'dont': monnaies</t>
      </text>
    </comment>
    <comment ref="AL37" authorId="1">
      <text>
        <t>Vérification 'dont': monnaies</t>
      </text>
    </comment>
    <comment ref="AL38" authorId="1">
      <text>
        <t>Vérification 'dont': monnaies</t>
      </text>
    </comment>
    <comment ref="AL39" authorId="1">
      <text>
        <t>Vérification 'dont': monnaies</t>
      </text>
    </comment>
    <comment ref="K47" authorId="1">
      <text>
        <t>Vérification des valeurs négatives</t>
      </text>
    </comment>
    <comment ref="K48" authorId="1">
      <text>
        <t>Total paiements sortants</t>
      </text>
    </comment>
    <comment ref="L47" authorId="1">
      <text>
        <t>Vérification des valeurs négatives</t>
      </text>
    </comment>
    <comment ref="L48" authorId="1">
      <text>
        <t>Total paiements sortants</t>
      </text>
    </comment>
    <comment ref="M47" authorId="1">
      <text>
        <t>Vérification des valeurs négatives</t>
      </text>
    </comment>
    <comment ref="M48" authorId="1">
      <text>
        <t>Total paiements sortants</t>
      </text>
    </comment>
    <comment ref="N47" authorId="1">
      <text>
        <t>Vérification des valeurs négatives</t>
      </text>
    </comment>
    <comment ref="N48" authorId="1">
      <text>
        <t>Total paiements sortants</t>
      </text>
    </comment>
    <comment ref="O47" authorId="1">
      <text>
        <t>Vérification des valeurs négatives</t>
      </text>
    </comment>
    <comment ref="O48" authorId="1">
      <text>
        <t>Total paiements sortants</t>
      </text>
    </comment>
    <comment ref="P47" authorId="1">
      <text>
        <t>Vérification des valeurs négatives</t>
      </text>
    </comment>
    <comment ref="P48" authorId="1">
      <text>
        <t>Total paiements sortants</t>
      </text>
    </comment>
    <comment ref="Q47" authorId="1">
      <text>
        <t>Vérification des valeurs négatives</t>
      </text>
    </comment>
    <comment ref="Q48" authorId="1">
      <text>
        <t>Total paiements sortants</t>
      </text>
    </comment>
    <comment ref="R47" authorId="1">
      <text>
        <t>Vérification des valeurs négatives</t>
      </text>
    </comment>
    <comment ref="R48" authorId="1">
      <text>
        <t>Total paiements sortants</t>
      </text>
    </comment>
    <comment ref="S47" authorId="1">
      <text>
        <t>Vérification des valeurs négatives</t>
      </text>
    </comment>
    <comment ref="S48" authorId="1">
      <text>
        <t>Total paiements sortants</t>
      </text>
    </comment>
    <comment ref="T47" authorId="1">
      <text>
        <t>Vérification des valeurs négatives</t>
      </text>
    </comment>
    <comment ref="T48" authorId="1">
      <text>
        <t>Total paiements sortants</t>
      </text>
    </comment>
    <comment ref="U47" authorId="1">
      <text>
        <t>Vérification des valeurs négatives</t>
      </text>
    </comment>
    <comment ref="U48" authorId="1">
      <text>
        <t>Total paiements sortants</t>
      </text>
    </comment>
    <comment ref="V47" authorId="1">
      <text>
        <t>Vérification des valeurs négatives</t>
      </text>
    </comment>
    <comment ref="V48" authorId="1">
      <text>
        <t>Total paiements sortants</t>
      </text>
    </comment>
    <comment ref="W47" authorId="1">
      <text>
        <t>Vérification des valeurs négatives</t>
      </text>
    </comment>
    <comment ref="W48" authorId="1">
      <text>
        <t>Total paiements sortants</t>
      </text>
    </comment>
    <comment ref="X47" authorId="1">
      <text>
        <t>Vérification des valeurs négatives</t>
      </text>
    </comment>
    <comment ref="X48" authorId="1">
      <text>
        <t>Total paiements sortants</t>
      </text>
    </comment>
    <comment ref="Y47" authorId="1">
      <text>
        <t>Vérification des valeurs négatives</t>
      </text>
    </comment>
    <comment ref="Y48" authorId="1">
      <text>
        <t>Total paiements sortants</t>
      </text>
    </comment>
    <comment ref="Z47" authorId="1">
      <text>
        <t>Vérification des valeurs négatives</t>
      </text>
    </comment>
    <comment ref="Z48" authorId="1">
      <text>
        <t>Total paiements sortants</t>
      </text>
    </comment>
    <comment ref="K49" authorId="1">
      <text>
        <t>Vérification des valeurs négatives</t>
      </text>
    </comment>
    <comment ref="K50" authorId="1">
      <text>
        <t>Total versement/virement</t>
      </text>
    </comment>
    <comment ref="L49" authorId="1">
      <text>
        <t>Vérification des valeurs négatives</t>
      </text>
    </comment>
    <comment ref="M49" authorId="1">
      <text>
        <t>Vérification des valeurs négatives</t>
      </text>
    </comment>
    <comment ref="N49" authorId="1">
      <text>
        <t>Vérification des valeurs négatives</t>
      </text>
    </comment>
    <comment ref="O49" authorId="1">
      <text>
        <t>Vérification des valeurs négatives</t>
      </text>
    </comment>
    <comment ref="P49" authorId="1">
      <text>
        <t>Vérification des valeurs négatives</t>
      </text>
    </comment>
    <comment ref="P50" authorId="1">
      <text>
        <t>Total versement/virement</t>
      </text>
    </comment>
    <comment ref="Q49" authorId="1">
      <text>
        <t>Vérification des valeurs négatives</t>
      </text>
    </comment>
    <comment ref="Q50" authorId="1">
      <text>
        <t>Total versement/virement</t>
      </text>
    </comment>
    <comment ref="R49" authorId="1">
      <text>
        <t>Vérification des valeurs négatives</t>
      </text>
    </comment>
    <comment ref="R50" authorId="1">
      <text>
        <t>Total versement/virement</t>
      </text>
    </comment>
    <comment ref="S49" authorId="1">
      <text>
        <t>Vérification des valeurs négatives</t>
      </text>
    </comment>
    <comment ref="S50" authorId="1">
      <text>
        <t>Total versement/virement</t>
      </text>
    </comment>
    <comment ref="T49" authorId="1">
      <text>
        <t>Vérification des valeurs négatives</t>
      </text>
    </comment>
    <comment ref="U49" authorId="1">
      <text>
        <t>Vérification des valeurs négatives</t>
      </text>
    </comment>
    <comment ref="V49" authorId="1">
      <text>
        <t>Vérification des valeurs négatives</t>
      </text>
    </comment>
    <comment ref="W49" authorId="1">
      <text>
        <t>Vérification des valeurs négatives</t>
      </text>
    </comment>
    <comment ref="X49" authorId="1">
      <text>
        <t>Vérification des valeurs négatives</t>
      </text>
    </comment>
    <comment ref="X50" authorId="1">
      <text>
        <t>Total versement/virement</t>
      </text>
    </comment>
    <comment ref="Y49" authorId="1">
      <text>
        <t>Vérification des valeurs négatives</t>
      </text>
    </comment>
    <comment ref="Y50" authorId="1">
      <text>
        <t>Total versement/virement</t>
      </text>
    </comment>
    <comment ref="Z49" authorId="1">
      <text>
        <t>Vérification des valeurs négatives</t>
      </text>
    </comment>
    <comment ref="Z50" authorId="1">
      <text>
        <t>Total versement/virement</t>
      </text>
    </comment>
    <comment ref="K51" authorId="1">
      <text>
        <t>Vérification des valeurs négatives</t>
      </text>
    </comment>
    <comment ref="K52" authorId="1">
      <text>
        <t>Vérification 'dont': versement/virement, base papier</t>
      </text>
    </comment>
    <comment ref="P51" authorId="1">
      <text>
        <t>Vérification des valeurs négatives</t>
      </text>
    </comment>
    <comment ref="P52" authorId="1">
      <text>
        <t>Vérification 'dont': versement/virement, base papier</t>
      </text>
    </comment>
    <comment ref="Q51" authorId="1">
      <text>
        <t>Vérification des valeurs négatives</t>
      </text>
    </comment>
    <comment ref="Q52" authorId="1">
      <text>
        <t>Vérification 'dont': versement/virement, base papier</t>
      </text>
    </comment>
    <comment ref="R51" authorId="1">
      <text>
        <t>Vérification des valeurs négatives</t>
      </text>
    </comment>
    <comment ref="R52" authorId="1">
      <text>
        <t>Vérification 'dont': versement/virement, base papier</t>
      </text>
    </comment>
    <comment ref="S51" authorId="1">
      <text>
        <t>Vérification des valeurs négatives</t>
      </text>
    </comment>
    <comment ref="S52" authorId="1">
      <text>
        <t>Vérification 'dont': versement/virement, base papier</t>
      </text>
    </comment>
    <comment ref="X51" authorId="1">
      <text>
        <t>Vérification des valeurs négatives</t>
      </text>
    </comment>
    <comment ref="X52" authorId="1">
      <text>
        <t>Vérification 'dont': versement/virement, base papier</t>
      </text>
    </comment>
    <comment ref="Y51" authorId="1">
      <text>
        <t>Vérification des valeurs négatives</t>
      </text>
    </comment>
    <comment ref="Y52" authorId="1">
      <text>
        <t>Vérification 'dont': versement/virement, base papier</t>
      </text>
    </comment>
    <comment ref="Z51" authorId="1">
      <text>
        <t>Vérification des valeurs négatives</t>
      </text>
    </comment>
    <comment ref="Z52" authorId="1">
      <text>
        <t>Vérification 'dont': versement/virement, base papier</t>
      </text>
    </comment>
    <comment ref="K53" authorId="1">
      <text>
        <t>Vérification des valeurs négatives</t>
      </text>
    </comment>
    <comment ref="P53" authorId="1">
      <text>
        <t>Vérification des valeurs négatives</t>
      </text>
    </comment>
    <comment ref="Q53" authorId="1">
      <text>
        <t>Vérification des valeurs négatives</t>
      </text>
    </comment>
    <comment ref="R53" authorId="1">
      <text>
        <t>Vérification des valeurs négatives</t>
      </text>
    </comment>
    <comment ref="S53" authorId="1">
      <text>
        <t>Vérification des valeurs négatives</t>
      </text>
    </comment>
    <comment ref="X53" authorId="1">
      <text>
        <t>Vérification des valeurs négatives</t>
      </text>
    </comment>
    <comment ref="Y53" authorId="1">
      <text>
        <t>Vérification des valeurs négatives</t>
      </text>
    </comment>
    <comment ref="Z53" authorId="1">
      <text>
        <t>Vérification des valeurs négatives</t>
      </text>
    </comment>
    <comment ref="K54" authorId="1">
      <text>
        <t>Vérification des valeurs négatives</t>
      </text>
    </comment>
    <comment ref="K55" authorId="1">
      <text>
        <t>Total versement/virement, base électronique</t>
      </text>
    </comment>
    <comment ref="P54" authorId="1">
      <text>
        <t>Vérification des valeurs négatives</t>
      </text>
    </comment>
    <comment ref="P55" authorId="1">
      <text>
        <t>Total versement/virement, base électronique</t>
      </text>
    </comment>
    <comment ref="Q54" authorId="1">
      <text>
        <t>Vérification des valeurs négatives</t>
      </text>
    </comment>
    <comment ref="Q55" authorId="1">
      <text>
        <t>Total versement/virement, base électronique</t>
      </text>
    </comment>
    <comment ref="R54" authorId="1">
      <text>
        <t>Vérification des valeurs négatives</t>
      </text>
    </comment>
    <comment ref="R55" authorId="1">
      <text>
        <t>Total versement/virement, base électronique</t>
      </text>
    </comment>
    <comment ref="S54" authorId="1">
      <text>
        <t>Vérification des valeurs négatives</t>
      </text>
    </comment>
    <comment ref="S55" authorId="1">
      <text>
        <t>Total versement/virement, base électronique</t>
      </text>
    </comment>
    <comment ref="X54" authorId="1">
      <text>
        <t>Vérification des valeurs négatives</t>
      </text>
    </comment>
    <comment ref="X55" authorId="1">
      <text>
        <t>Total versement/virement, base électronique</t>
      </text>
    </comment>
    <comment ref="Y54" authorId="1">
      <text>
        <t>Vérification des valeurs négatives</t>
      </text>
    </comment>
    <comment ref="Y55" authorId="1">
      <text>
        <t>Total versement/virement, base électronique</t>
      </text>
    </comment>
    <comment ref="Z54" authorId="1">
      <text>
        <t>Vérification des valeurs négatives</t>
      </text>
    </comment>
    <comment ref="Z55" authorId="1">
      <text>
        <t>Total versement/virement, base électronique</t>
      </text>
    </comment>
    <comment ref="K56" authorId="1">
      <text>
        <t>Vérification des valeurs négatives</t>
      </text>
    </comment>
    <comment ref="K57" authorId="1">
      <text>
        <t>Vérification 'dont': e-Bill, paiments rapides et transfert de données</t>
      </text>
    </comment>
    <comment ref="K58" authorId="1">
      <text>
        <t>Vérification 'dont': mobile banking</t>
      </text>
    </comment>
    <comment ref="P56" authorId="1">
      <text>
        <t>Vérification des valeurs négatives</t>
      </text>
    </comment>
    <comment ref="P57" authorId="1">
      <text>
        <t>Vérification 'dont': e-Bill, paiments rapides et transfert de données</t>
      </text>
    </comment>
    <comment ref="P58" authorId="1">
      <text>
        <t>Vérification 'dont': mobile banking</t>
      </text>
    </comment>
    <comment ref="Q56" authorId="1">
      <text>
        <t>Vérification des valeurs négatives</t>
      </text>
    </comment>
    <comment ref="Q57" authorId="1">
      <text>
        <t>Vérification 'dont': e-Bill, paiments rapides et transfert de données</t>
      </text>
    </comment>
    <comment ref="Q58" authorId="1">
      <text>
        <t>Vérification 'dont': mobile banking</t>
      </text>
    </comment>
    <comment ref="R56" authorId="1">
      <text>
        <t>Vérification des valeurs négatives</t>
      </text>
    </comment>
    <comment ref="R57" authorId="1">
      <text>
        <t>Vérification 'dont': e-Bill, paiments rapides et transfert de données</t>
      </text>
    </comment>
    <comment ref="R58" authorId="1">
      <text>
        <t>Vérification 'dont': mobile banking</t>
      </text>
    </comment>
    <comment ref="S56" authorId="1">
      <text>
        <t>Vérification des valeurs négatives</t>
      </text>
    </comment>
    <comment ref="S57" authorId="1">
      <text>
        <t>Vérification 'dont': e-Bill, paiments rapides et transfert de données</t>
      </text>
    </comment>
    <comment ref="S58" authorId="1">
      <text>
        <t>Vérification 'dont': mobile banking</t>
      </text>
    </comment>
    <comment ref="X56" authorId="1">
      <text>
        <t>Vérification des valeurs négatives</t>
      </text>
    </comment>
    <comment ref="X57" authorId="1">
      <text>
        <t>Vérification 'dont': e-Bill, paiments rapides et transfert de données</t>
      </text>
    </comment>
    <comment ref="X58" authorId="1">
      <text>
        <t>Vérification 'dont': mobile banking</t>
      </text>
    </comment>
    <comment ref="Y56" authorId="1">
      <text>
        <t>Vérification des valeurs négatives</t>
      </text>
    </comment>
    <comment ref="Y57" authorId="1">
      <text>
        <t>Vérification 'dont': e-Bill, paiments rapides et transfert de données</t>
      </text>
    </comment>
    <comment ref="Y58" authorId="1">
      <text>
        <t>Vérification 'dont': mobile banking</t>
      </text>
    </comment>
    <comment ref="Z56" authorId="1">
      <text>
        <t>Vérification des valeurs négatives</t>
      </text>
    </comment>
    <comment ref="Z57" authorId="1">
      <text>
        <t>Vérification 'dont': e-Bill, paiments rapides et transfert de données</t>
      </text>
    </comment>
    <comment ref="Z58" authorId="1">
      <text>
        <t>Vérification 'dont': mobile banking</t>
      </text>
    </comment>
    <comment ref="K59" authorId="1">
      <text>
        <t>Vérification des valeurs négatives</t>
      </text>
    </comment>
    <comment ref="P59" authorId="1">
      <text>
        <t>Vérification des valeurs négatives</t>
      </text>
    </comment>
    <comment ref="Q59" authorId="1">
      <text>
        <t>Vérification des valeurs négatives</t>
      </text>
    </comment>
    <comment ref="R59" authorId="1">
      <text>
        <t>Vérification des valeurs négatives</t>
      </text>
    </comment>
    <comment ref="S59" authorId="1">
      <text>
        <t>Vérification des valeurs négatives</t>
      </text>
    </comment>
    <comment ref="X59" authorId="1">
      <text>
        <t>Vérification des valeurs négatives</t>
      </text>
    </comment>
    <comment ref="Y59" authorId="1">
      <text>
        <t>Vérification des valeurs négatives</t>
      </text>
    </comment>
    <comment ref="Z59" authorId="1">
      <text>
        <t>Vérification des valeurs négatives</t>
      </text>
    </comment>
    <comment ref="K60" authorId="1">
      <text>
        <t>Vérification des valeurs négatives</t>
      </text>
    </comment>
    <comment ref="P60" authorId="1">
      <text>
        <t>Vérification des valeurs négatives</t>
      </text>
    </comment>
    <comment ref="Q60" authorId="1">
      <text>
        <t>Vérification des valeurs négatives</t>
      </text>
    </comment>
    <comment ref="R60" authorId="1">
      <text>
        <t>Vérification des valeurs négatives</t>
      </text>
    </comment>
    <comment ref="S60" authorId="1">
      <text>
        <t>Vérification des valeurs négatives</t>
      </text>
    </comment>
    <comment ref="X60" authorId="1">
      <text>
        <t>Vérification des valeurs négatives</t>
      </text>
    </comment>
    <comment ref="Y60" authorId="1">
      <text>
        <t>Vérification des valeurs négatives</t>
      </text>
    </comment>
    <comment ref="Z60" authorId="1">
      <text>
        <t>Vérification des valeurs négatives</t>
      </text>
    </comment>
    <comment ref="K61" authorId="1">
      <text>
        <t>Vérification des valeurs négatives</t>
      </text>
    </comment>
    <comment ref="P61" authorId="1">
      <text>
        <t>Vérification des valeurs négatives</t>
      </text>
    </comment>
    <comment ref="Q61" authorId="1">
      <text>
        <t>Vérification des valeurs négatives</t>
      </text>
    </comment>
    <comment ref="R61" authorId="1">
      <text>
        <t>Vérification des valeurs négatives</t>
      </text>
    </comment>
    <comment ref="S61" authorId="1">
      <text>
        <t>Vérification des valeurs négatives</t>
      </text>
    </comment>
    <comment ref="X61" authorId="1">
      <text>
        <t>Vérification des valeurs négatives</t>
      </text>
    </comment>
    <comment ref="Y61" authorId="1">
      <text>
        <t>Vérification des valeurs négatives</t>
      </text>
    </comment>
    <comment ref="Z61" authorId="1">
      <text>
        <t>Vérification des valeurs négatives</t>
      </text>
    </comment>
    <comment ref="K62" authorId="1">
      <text>
        <t>Vérification des valeurs négatives</t>
      </text>
    </comment>
    <comment ref="P62" authorId="1">
      <text>
        <t>Vérification des valeurs négatives</t>
      </text>
    </comment>
    <comment ref="Q62" authorId="1">
      <text>
        <t>Vérification des valeurs négatives</t>
      </text>
    </comment>
    <comment ref="R62" authorId="1">
      <text>
        <t>Vérification des valeurs négatives</t>
      </text>
    </comment>
    <comment ref="S62" authorId="1">
      <text>
        <t>Vérification des valeurs négatives</t>
      </text>
    </comment>
    <comment ref="X62" authorId="1">
      <text>
        <t>Vérification des valeurs négatives</t>
      </text>
    </comment>
    <comment ref="Y62" authorId="1">
      <text>
        <t>Vérification des valeurs négatives</t>
      </text>
    </comment>
    <comment ref="Z62" authorId="1">
      <text>
        <t>Vérification des valeurs négatives</t>
      </text>
    </comment>
    <comment ref="K63" authorId="1">
      <text>
        <t>Vérification des valeurs négatives</t>
      </text>
    </comment>
    <comment ref="P63" authorId="1">
      <text>
        <t>Vérification des valeurs négatives</t>
      </text>
    </comment>
    <comment ref="Q63" authorId="1">
      <text>
        <t>Vérification des valeurs négatives</t>
      </text>
    </comment>
    <comment ref="R63" authorId="1">
      <text>
        <t>Vérification des valeurs négatives</t>
      </text>
    </comment>
    <comment ref="S63" authorId="1">
      <text>
        <t>Vérification des valeurs négatives</t>
      </text>
    </comment>
    <comment ref="X63" authorId="1">
      <text>
        <t>Vérification des valeurs négatives</t>
      </text>
    </comment>
    <comment ref="Y63" authorId="1">
      <text>
        <t>Vérification des valeurs négatives</t>
      </text>
    </comment>
    <comment ref="Z63" authorId="1">
      <text>
        <t>Vérification des valeurs négatives</t>
      </text>
    </comment>
    <comment ref="K64" authorId="1">
      <text>
        <t>Vérification des valeurs négatives</t>
      </text>
    </comment>
    <comment ref="P64" authorId="1">
      <text>
        <t>Vérification des valeurs négatives</t>
      </text>
    </comment>
    <comment ref="Q64" authorId="1">
      <text>
        <t>Vérification des valeurs négatives</t>
      </text>
    </comment>
    <comment ref="R64" authorId="1">
      <text>
        <t>Vérification des valeurs négatives</t>
      </text>
    </comment>
    <comment ref="S64" authorId="1">
      <text>
        <t>Vérification des valeurs négatives</t>
      </text>
    </comment>
    <comment ref="X64" authorId="1">
      <text>
        <t>Vérification des valeurs négatives</t>
      </text>
    </comment>
    <comment ref="Y64" authorId="1">
      <text>
        <t>Vérification des valeurs négatives</t>
      </text>
    </comment>
    <comment ref="Z64" authorId="1">
      <text>
        <t>Vérification des valeurs négatives</t>
      </text>
    </comment>
    <comment ref="K65" authorId="1">
      <text>
        <t>Vérification des valeurs négatives</t>
      </text>
    </comment>
    <comment ref="P65" authorId="1">
      <text>
        <t>Vérification des valeurs négatives</t>
      </text>
    </comment>
    <comment ref="Q65" authorId="1">
      <text>
        <t>Vérification des valeurs négatives</t>
      </text>
    </comment>
    <comment ref="R65" authorId="1">
      <text>
        <t>Vérification des valeurs négatives</t>
      </text>
    </comment>
    <comment ref="S65" authorId="1">
      <text>
        <t>Vérification des valeurs négatives</t>
      </text>
    </comment>
    <comment ref="X65" authorId="1">
      <text>
        <t>Vérification des valeurs négatives</t>
      </text>
    </comment>
    <comment ref="Y65" authorId="1">
      <text>
        <t>Vérification des valeurs négatives</t>
      </text>
    </comment>
    <comment ref="Z65" authorId="1">
      <text>
        <t>Vérification des valeurs négatives</t>
      </text>
    </comment>
    <comment ref="K66" authorId="1">
      <text>
        <t>Vérification des valeurs négatives</t>
      </text>
    </comment>
    <comment ref="L66" authorId="1">
      <text>
        <t>Vérification des valeurs négatives</t>
      </text>
    </comment>
    <comment ref="M66" authorId="1">
      <text>
        <t>Vérification des valeurs négatives</t>
      </text>
    </comment>
    <comment ref="N66" authorId="1">
      <text>
        <t>Vérification des valeurs négatives</t>
      </text>
    </comment>
    <comment ref="O66" authorId="1">
      <text>
        <t>Vérification des valeurs négatives</t>
      </text>
    </comment>
    <comment ref="P66" authorId="1">
      <text>
        <t>Vérification des valeurs négatives</t>
      </text>
    </comment>
    <comment ref="Q66" authorId="1">
      <text>
        <t>Vérification des valeurs négatives</t>
      </text>
    </comment>
    <comment ref="R66" authorId="1">
      <text>
        <t>Vérification des valeurs négatives</t>
      </text>
    </comment>
    <comment ref="S66" authorId="1">
      <text>
        <t>Vérification des valeurs négatives</t>
      </text>
    </comment>
    <comment ref="T66" authorId="1">
      <text>
        <t>Vérification des valeurs négatives</t>
      </text>
    </comment>
    <comment ref="U66" authorId="1">
      <text>
        <t>Vérification des valeurs négatives</t>
      </text>
    </comment>
    <comment ref="V66" authorId="1">
      <text>
        <t>Vérification des valeurs négatives</t>
      </text>
    </comment>
    <comment ref="W66" authorId="1">
      <text>
        <t>Vérification des valeurs négatives</t>
      </text>
    </comment>
    <comment ref="X66" authorId="1">
      <text>
        <t>Vérification des valeurs négatives</t>
      </text>
    </comment>
    <comment ref="Y66" authorId="1">
      <text>
        <t>Vérification des valeurs négatives</t>
      </text>
    </comment>
    <comment ref="Z66" authorId="1">
      <text>
        <t>Vérification des valeurs négatives</t>
      </text>
    </comment>
    <comment ref="K67" authorId="1">
      <text>
        <t>Vérification des valeurs négatives</t>
      </text>
    </comment>
    <comment ref="L67" authorId="1">
      <text>
        <t>Vérification des valeurs négatives</t>
      </text>
    </comment>
    <comment ref="M67" authorId="1">
      <text>
        <t>Vérification des valeurs négatives</t>
      </text>
    </comment>
    <comment ref="N67" authorId="1">
      <text>
        <t>Vérification des valeurs négatives</t>
      </text>
    </comment>
    <comment ref="O67" authorId="1">
      <text>
        <t>Vérification des valeurs négatives</t>
      </text>
    </comment>
    <comment ref="P67" authorId="1">
      <text>
        <t>Vérification des valeurs négatives</t>
      </text>
    </comment>
    <comment ref="Q67" authorId="1">
      <text>
        <t>Vérification des valeurs négatives</t>
      </text>
    </comment>
    <comment ref="R67" authorId="1">
      <text>
        <t>Vérification des valeurs négatives</t>
      </text>
    </comment>
    <comment ref="S67" authorId="1">
      <text>
        <t>Vérification des valeurs négatives</t>
      </text>
    </comment>
    <comment ref="T67" authorId="1">
      <text>
        <t>Vérification des valeurs négatives</t>
      </text>
    </comment>
    <comment ref="U67" authorId="1">
      <text>
        <t>Vérification des valeurs négatives</t>
      </text>
    </comment>
    <comment ref="V67" authorId="1">
      <text>
        <t>Vérification des valeurs négatives</t>
      </text>
    </comment>
    <comment ref="W67" authorId="1">
      <text>
        <t>Vérification des valeurs négatives</t>
      </text>
    </comment>
    <comment ref="X67" authorId="1">
      <text>
        <t>Vérification des valeurs négatives</t>
      </text>
    </comment>
    <comment ref="Y67" authorId="1">
      <text>
        <t>Vérification des valeurs négatives</t>
      </text>
    </comment>
    <comment ref="Z67" authorId="1">
      <text>
        <t>Vérification des valeurs négatives</t>
      </text>
    </comment>
    <comment ref="K68" authorId="1">
      <text>
        <t>Vérification des valeurs négatives</t>
      </text>
    </comment>
    <comment ref="K69" authorId="1">
      <text>
        <t>Total paiements entrants</t>
      </text>
    </comment>
    <comment ref="L68" authorId="1">
      <text>
        <t>Vérification des valeurs négatives</t>
      </text>
    </comment>
    <comment ref="L69" authorId="1">
      <text>
        <t>Total paiements entrants</t>
      </text>
    </comment>
    <comment ref="M68" authorId="1">
      <text>
        <t>Vérification des valeurs négatives</t>
      </text>
    </comment>
    <comment ref="M69" authorId="1">
      <text>
        <t>Total paiements entrants</t>
      </text>
    </comment>
    <comment ref="N68" authorId="1">
      <text>
        <t>Vérification des valeurs négatives</t>
      </text>
    </comment>
    <comment ref="N69" authorId="1">
      <text>
        <t>Total paiements entrants</t>
      </text>
    </comment>
    <comment ref="O68" authorId="1">
      <text>
        <t>Vérification des valeurs négatives</t>
      </text>
    </comment>
    <comment ref="O69" authorId="1">
      <text>
        <t>Total paiements entrants</t>
      </text>
    </comment>
    <comment ref="P68" authorId="1">
      <text>
        <t>Vérification des valeurs négatives</t>
      </text>
    </comment>
    <comment ref="P69" authorId="1">
      <text>
        <t>Total paiements entrants</t>
      </text>
    </comment>
    <comment ref="S68" authorId="1">
      <text>
        <t>Vérification des valeurs négatives</t>
      </text>
    </comment>
    <comment ref="S69" authorId="1">
      <text>
        <t>Total paiements entrants</t>
      </text>
    </comment>
    <comment ref="T68" authorId="1">
      <text>
        <t>Vérification des valeurs négatives</t>
      </text>
    </comment>
    <comment ref="T69" authorId="1">
      <text>
        <t>Total paiements entrants</t>
      </text>
    </comment>
    <comment ref="U68" authorId="1">
      <text>
        <t>Vérification des valeurs négatives</t>
      </text>
    </comment>
    <comment ref="U69" authorId="1">
      <text>
        <t>Total paiements entrants</t>
      </text>
    </comment>
    <comment ref="V68" authorId="1">
      <text>
        <t>Vérification des valeurs négatives</t>
      </text>
    </comment>
    <comment ref="V69" authorId="1">
      <text>
        <t>Total paiements entrants</t>
      </text>
    </comment>
    <comment ref="W68" authorId="1">
      <text>
        <t>Vérification des valeurs négatives</t>
      </text>
    </comment>
    <comment ref="W69" authorId="1">
      <text>
        <t>Total paiements entrants</t>
      </text>
    </comment>
    <comment ref="X68" authorId="1">
      <text>
        <t>Vérification des valeurs négatives</t>
      </text>
    </comment>
    <comment ref="X69" authorId="1">
      <text>
        <t>Total paiements entrants</t>
      </text>
    </comment>
    <comment ref="K70" authorId="1">
      <text>
        <t>Vérification des valeurs négatives</t>
      </text>
    </comment>
    <comment ref="L70" authorId="1">
      <text>
        <t>Vérification des valeurs négatives</t>
      </text>
    </comment>
    <comment ref="M70" authorId="1">
      <text>
        <t>Vérification des valeurs négatives</t>
      </text>
    </comment>
    <comment ref="N70" authorId="1">
      <text>
        <t>Vérification des valeurs négatives</t>
      </text>
    </comment>
    <comment ref="O70" authorId="1">
      <text>
        <t>Vérification des valeurs négatives</t>
      </text>
    </comment>
    <comment ref="P70" authorId="1">
      <text>
        <t>Vérification des valeurs négatives</t>
      </text>
    </comment>
    <comment ref="S70" authorId="1">
      <text>
        <t>Vérification des valeurs négatives</t>
      </text>
    </comment>
    <comment ref="T70" authorId="1">
      <text>
        <t>Vérification des valeurs négatives</t>
      </text>
    </comment>
    <comment ref="U70" authorId="1">
      <text>
        <t>Vérification des valeurs négatives</t>
      </text>
    </comment>
    <comment ref="V70" authorId="1">
      <text>
        <t>Vérification des valeurs négatives</t>
      </text>
    </comment>
    <comment ref="W70" authorId="1">
      <text>
        <t>Vérification des valeurs négatives</t>
      </text>
    </comment>
    <comment ref="X70" authorId="1">
      <text>
        <t>Vérification des valeurs négatives</t>
      </text>
    </comment>
    <comment ref="K71" authorId="1">
      <text>
        <t>Vérification des valeurs négatives</t>
      </text>
    </comment>
    <comment ref="L71" authorId="1">
      <text>
        <t>Vérification des valeurs négatives</t>
      </text>
    </comment>
    <comment ref="M71" authorId="1">
      <text>
        <t>Vérification des valeurs négatives</t>
      </text>
    </comment>
    <comment ref="N71" authorId="1">
      <text>
        <t>Vérification des valeurs négatives</t>
      </text>
    </comment>
    <comment ref="O71" authorId="1">
      <text>
        <t>Vérification des valeurs négatives</t>
      </text>
    </comment>
    <comment ref="P71" authorId="1">
      <text>
        <t>Vérification des valeurs négatives</t>
      </text>
    </comment>
    <comment ref="S71" authorId="1">
      <text>
        <t>Vérification des valeurs négatives</t>
      </text>
    </comment>
    <comment ref="T71" authorId="1">
      <text>
        <t>Vérification des valeurs négatives</t>
      </text>
    </comment>
    <comment ref="U71" authorId="1">
      <text>
        <t>Vérification des valeurs négatives</t>
      </text>
    </comment>
    <comment ref="V71" authorId="1">
      <text>
        <t>Vérification des valeurs négatives</t>
      </text>
    </comment>
    <comment ref="W71" authorId="1">
      <text>
        <t>Vérification des valeurs négatives</t>
      </text>
    </comment>
    <comment ref="X71" authorId="1">
      <text>
        <t>Vérification des valeurs négatives</t>
      </text>
    </comment>
    <comment ref="K72" authorId="1">
      <text>
        <t>Vérification des valeurs négatives</t>
      </text>
    </comment>
    <comment ref="L72" authorId="1">
      <text>
        <t>Vérification des valeurs négatives</t>
      </text>
    </comment>
    <comment ref="M72" authorId="1">
      <text>
        <t>Vérification des valeurs négatives</t>
      </text>
    </comment>
    <comment ref="N72" authorId="1">
      <text>
        <t>Vérification des valeurs négatives</t>
      </text>
    </comment>
    <comment ref="O72" authorId="1">
      <text>
        <t>Vérification des valeurs négatives</t>
      </text>
    </comment>
    <comment ref="P72" authorId="1">
      <text>
        <t>Vérification des valeurs négatives</t>
      </text>
    </comment>
    <comment ref="S72" authorId="1">
      <text>
        <t>Vérification des valeurs négatives</t>
      </text>
    </comment>
    <comment ref="T72" authorId="1">
      <text>
        <t>Vérification des valeurs négatives</t>
      </text>
    </comment>
    <comment ref="U72" authorId="1">
      <text>
        <t>Vérification des valeurs négatives</t>
      </text>
    </comment>
    <comment ref="V72" authorId="1">
      <text>
        <t>Vérification des valeurs négatives</t>
      </text>
    </comment>
    <comment ref="W72" authorId="1">
      <text>
        <t>Vérification des valeurs négatives</t>
      </text>
    </comment>
    <comment ref="X72" authorId="1">
      <text>
        <t>Vérification des valeurs négatives</t>
      </text>
    </comment>
  </commentList>
</comments>
</file>

<file path=xl/comments6.xml><?xml version="1.0" encoding="utf-8"?>
<comments xmlns="http://schemas.openxmlformats.org/spreadsheetml/2006/main">
  <authors>
    <author/>
    <author>SNB</author>
  </authors>
  <commentList>
    <comment ref="AC25" authorId="1">
      <text>
        <t>Vérification 'dont': paiements internes à la banque</t>
      </text>
    </comment>
    <comment ref="AC26" authorId="1">
      <text>
        <t>Vérification 'dont': paiements internes à la banque</t>
      </text>
    </comment>
    <comment ref="AC27" authorId="1">
      <text>
        <t>Vérification 'dont': paiements internes à la banque</t>
      </text>
    </comment>
    <comment ref="AC28" authorId="1">
      <text>
        <t>Vérification 'dont': paiements internes à la banque</t>
      </text>
    </comment>
    <comment ref="AC29" authorId="1">
      <text>
        <t>Vérification 'dont': paiements internes à la banque</t>
      </text>
    </comment>
    <comment ref="AC30" authorId="1">
      <text>
        <t>Vérification 'dont': paiements internes à la banque</t>
      </text>
    </comment>
    <comment ref="AC31" authorId="1">
      <text>
        <t>Vérification 'dont': paiements internes à la banque</t>
      </text>
    </comment>
    <comment ref="AC32" authorId="1">
      <text>
        <t>Vérification 'dont': paiements internes à la banque</t>
      </text>
    </comment>
    <comment ref="AC33" authorId="1">
      <text>
        <t>Vérification 'dont': paiements internes à la banque</t>
      </text>
    </comment>
    <comment ref="AC34" authorId="1">
      <text>
        <t>Vérification 'dont': paiements internes à la banque</t>
      </text>
    </comment>
    <comment ref="AC35" authorId="1">
      <text>
        <t>Vérification 'dont': paiements internes à la banque</t>
      </text>
    </comment>
    <comment ref="AC36" authorId="1">
      <text>
        <t>Vérification 'dont': paiements internes à la banque</t>
      </text>
    </comment>
    <comment ref="AC37" authorId="1">
      <text>
        <t>Vérification 'dont': paiements internes à la banque</t>
      </text>
    </comment>
    <comment ref="AC38" authorId="1">
      <text>
        <t>Vérification 'dont': paiements internes à la banque</t>
      </text>
    </comment>
    <comment ref="AC39" authorId="1">
      <text>
        <t>Vérification 'dont': paiements internes à la banque</t>
      </text>
    </comment>
    <comment ref="AD25" authorId="1">
      <text>
        <t>Vérification 'dont': crypto-monnaies</t>
      </text>
    </comment>
    <comment ref="AD26" authorId="1">
      <text>
        <t>Vérification 'dont': crypto-monnaies</t>
      </text>
    </comment>
    <comment ref="AD38" authorId="1">
      <text>
        <t>Vérification 'dont': crypto-monnaies</t>
      </text>
    </comment>
    <comment ref="AD39" authorId="1">
      <text>
        <t>Vérification 'dont': crypto-monnaies</t>
      </text>
    </comment>
    <comment ref="AD40" authorId="1">
      <text>
        <t>Vérification 'dont': crypto-monnaies</t>
      </text>
    </comment>
    <comment ref="AD41" authorId="1">
      <text>
        <t>Vérification 'dont': crypto-monnaies</t>
      </text>
    </comment>
    <comment ref="AD42" authorId="1">
      <text>
        <t>Vérification 'dont': crypto-monnaies</t>
      </text>
    </comment>
    <comment ref="AD43" authorId="1">
      <text>
        <t>Vérification 'dont': crypto-monnaies</t>
      </text>
    </comment>
    <comment ref="AE25" authorId="1">
      <text>
        <t>Total des monnaies</t>
      </text>
    </comment>
    <comment ref="AF25" authorId="1">
      <text>
        <t>Vérification 'dont': paiements internes à la banque</t>
      </text>
    </comment>
    <comment ref="AE26" authorId="1">
      <text>
        <t>Total des monnaies</t>
      </text>
    </comment>
    <comment ref="AF26" authorId="1">
      <text>
        <t>Vérification 'dont': paiements internes à la banque</t>
      </text>
    </comment>
    <comment ref="AE27" authorId="1">
      <text>
        <t>Vérification 'dont': monnaies</t>
      </text>
    </comment>
    <comment ref="AF27" authorId="1">
      <text>
        <t>Vérification 'dont': paiements internes à la banque</t>
      </text>
    </comment>
    <comment ref="AE28" authorId="1">
      <text>
        <t>Vérification 'dont': monnaies</t>
      </text>
    </comment>
    <comment ref="AF28" authorId="1">
      <text>
        <t>Vérification 'dont': paiements internes à la banque</t>
      </text>
    </comment>
    <comment ref="AE29" authorId="1">
      <text>
        <t>Vérification 'dont': monnaies</t>
      </text>
    </comment>
    <comment ref="AF29" authorId="1">
      <text>
        <t>Vérification 'dont': paiements internes à la banque</t>
      </text>
    </comment>
    <comment ref="AE30" authorId="1">
      <text>
        <t>Vérification 'dont': monnaies</t>
      </text>
    </comment>
    <comment ref="AF30" authorId="1">
      <text>
        <t>Vérification 'dont': paiements internes à la banque</t>
      </text>
    </comment>
    <comment ref="AE31" authorId="1">
      <text>
        <t>Vérification 'dont': monnaies</t>
      </text>
    </comment>
    <comment ref="AF31" authorId="1">
      <text>
        <t>Vérification 'dont': paiements internes à la banque</t>
      </text>
    </comment>
    <comment ref="AE32" authorId="1">
      <text>
        <t>Vérification 'dont': monnaies</t>
      </text>
    </comment>
    <comment ref="AF32" authorId="1">
      <text>
        <t>Vérification 'dont': paiements internes à la banque</t>
      </text>
    </comment>
    <comment ref="AE33" authorId="1">
      <text>
        <t>Vérification 'dont': monnaies</t>
      </text>
    </comment>
    <comment ref="AF33" authorId="1">
      <text>
        <t>Vérification 'dont': paiements internes à la banque</t>
      </text>
    </comment>
    <comment ref="AE34" authorId="1">
      <text>
        <t>Vérification 'dont': monnaies</t>
      </text>
    </comment>
    <comment ref="AF34" authorId="1">
      <text>
        <t>Vérification 'dont': paiements internes à la banque</t>
      </text>
    </comment>
    <comment ref="AE35" authorId="1">
      <text>
        <t>Vérification 'dont': monnaies</t>
      </text>
    </comment>
    <comment ref="AF35" authorId="1">
      <text>
        <t>Vérification 'dont': paiements internes à la banque</t>
      </text>
    </comment>
    <comment ref="AE36" authorId="1">
      <text>
        <t>Vérification 'dont': monnaies</t>
      </text>
    </comment>
    <comment ref="AF36" authorId="1">
      <text>
        <t>Vérification 'dont': paiements internes à la banque</t>
      </text>
    </comment>
    <comment ref="AE37" authorId="1">
      <text>
        <t>Vérification 'dont': monnaies</t>
      </text>
    </comment>
    <comment ref="AF37" authorId="1">
      <text>
        <t>Vérification 'dont': paiements internes à la banque</t>
      </text>
    </comment>
    <comment ref="AE38" authorId="1">
      <text>
        <t>Total des monnaies</t>
      </text>
    </comment>
    <comment ref="AF38" authorId="1">
      <text>
        <t>Vérification 'dont': paiements internes à la banque</t>
      </text>
    </comment>
    <comment ref="AE39" authorId="1">
      <text>
        <t>Total des monnaies</t>
      </text>
    </comment>
    <comment ref="AF39" authorId="1">
      <text>
        <t>Vérification 'dont': paiements internes à la banque</t>
      </text>
    </comment>
    <comment ref="AE40" authorId="1">
      <text>
        <t>Total des monnaies</t>
      </text>
    </comment>
    <comment ref="AE41" authorId="1">
      <text>
        <t>Total des monnaies</t>
      </text>
    </comment>
    <comment ref="AE42" authorId="1">
      <text>
        <t>Total des monnaies</t>
      </text>
    </comment>
    <comment ref="AE43" authorId="1">
      <text>
        <t>Total des monnaies</t>
      </text>
    </comment>
    <comment ref="AG25" authorId="1">
      <text>
        <t>Vérification 'dont': monnaies</t>
      </text>
    </comment>
    <comment ref="AG26" authorId="1">
      <text>
        <t>Vérification 'dont': monnaies</t>
      </text>
    </comment>
    <comment ref="AG27" authorId="1">
      <text>
        <t>Vérification 'dont': monnaies</t>
      </text>
    </comment>
    <comment ref="AG28" authorId="1">
      <text>
        <t>Vérification 'dont': monnaies</t>
      </text>
    </comment>
    <comment ref="AG29" authorId="1">
      <text>
        <t>Vérification 'dont': monnaies</t>
      </text>
    </comment>
    <comment ref="AG30" authorId="1">
      <text>
        <t>Vérification 'dont': monnaies</t>
      </text>
    </comment>
    <comment ref="AG31" authorId="1">
      <text>
        <t>Vérification 'dont': monnaies</t>
      </text>
    </comment>
    <comment ref="AG32" authorId="1">
      <text>
        <t>Vérification 'dont': monnaies</t>
      </text>
    </comment>
    <comment ref="AG33" authorId="1">
      <text>
        <t>Vérification 'dont': monnaies</t>
      </text>
    </comment>
    <comment ref="AG34" authorId="1">
      <text>
        <t>Vérification 'dont': monnaies</t>
      </text>
    </comment>
    <comment ref="AG35" authorId="1">
      <text>
        <t>Vérification 'dont': monnaies</t>
      </text>
    </comment>
    <comment ref="AG36" authorId="1">
      <text>
        <t>Vérification 'dont': monnaies</t>
      </text>
    </comment>
    <comment ref="AG37" authorId="1">
      <text>
        <t>Vérification 'dont': monnaies</t>
      </text>
    </comment>
    <comment ref="AG38" authorId="1">
      <text>
        <t>Vérification 'dont': monnaies</t>
      </text>
    </comment>
    <comment ref="AG39" authorId="1">
      <text>
        <t>Vérification 'dont': monnaies</t>
      </text>
    </comment>
    <comment ref="AH25" authorId="1">
      <text>
        <t>Vérification 'dont': paiements internes à la banque</t>
      </text>
    </comment>
    <comment ref="AH26" authorId="1">
      <text>
        <t>Vérification 'dont': paiements internes à la banque</t>
      </text>
    </comment>
    <comment ref="AH27" authorId="1">
      <text>
        <t>Vérification 'dont': paiements internes à la banque</t>
      </text>
    </comment>
    <comment ref="AH28" authorId="1">
      <text>
        <t>Vérification 'dont': paiements internes à la banque</t>
      </text>
    </comment>
    <comment ref="AH29" authorId="1">
      <text>
        <t>Vérification 'dont': paiements internes à la banque</t>
      </text>
    </comment>
    <comment ref="AH30" authorId="1">
      <text>
        <t>Vérification 'dont': paiements internes à la banque</t>
      </text>
    </comment>
    <comment ref="AH31" authorId="1">
      <text>
        <t>Vérification 'dont': paiements internes à la banque</t>
      </text>
    </comment>
    <comment ref="AH32" authorId="1">
      <text>
        <t>Vérification 'dont': paiements internes à la banque</t>
      </text>
    </comment>
    <comment ref="AH33" authorId="1">
      <text>
        <t>Vérification 'dont': paiements internes à la banque</t>
      </text>
    </comment>
    <comment ref="AH34" authorId="1">
      <text>
        <t>Vérification 'dont': paiements internes à la banque</t>
      </text>
    </comment>
    <comment ref="AH35" authorId="1">
      <text>
        <t>Vérification 'dont': paiements internes à la banque</t>
      </text>
    </comment>
    <comment ref="AH36" authorId="1">
      <text>
        <t>Vérification 'dont': paiements internes à la banque</t>
      </text>
    </comment>
    <comment ref="AH37" authorId="1">
      <text>
        <t>Vérification 'dont': paiements internes à la banque</t>
      </text>
    </comment>
    <comment ref="AH38" authorId="1">
      <text>
        <t>Vérification 'dont': paiements internes à la banque</t>
      </text>
    </comment>
    <comment ref="AH39" authorId="1">
      <text>
        <t>Vérification 'dont': paiements internes à la banque</t>
      </text>
    </comment>
    <comment ref="AI25" authorId="1">
      <text>
        <t>Vérification 'dont': crypto-monnaies</t>
      </text>
    </comment>
    <comment ref="AI26" authorId="1">
      <text>
        <t>Vérification 'dont': crypto-monnaies</t>
      </text>
    </comment>
    <comment ref="AI38" authorId="1">
      <text>
        <t>Vérification 'dont': crypto-monnaies</t>
      </text>
    </comment>
    <comment ref="AI39" authorId="1">
      <text>
        <t>Vérification 'dont': crypto-monnaies</t>
      </text>
    </comment>
    <comment ref="AI40" authorId="1">
      <text>
        <t>Vérification 'dont': crypto-monnaies</t>
      </text>
    </comment>
    <comment ref="AI41" authorId="1">
      <text>
        <t>Vérification 'dont': crypto-monnaies</t>
      </text>
    </comment>
    <comment ref="AI42" authorId="1">
      <text>
        <t>Vérification 'dont': crypto-monnaies</t>
      </text>
    </comment>
    <comment ref="AI43" authorId="1">
      <text>
        <t>Vérification 'dont': crypto-monnaies</t>
      </text>
    </comment>
    <comment ref="AJ25" authorId="1">
      <text>
        <t>Total des monnaies</t>
      </text>
    </comment>
    <comment ref="AK25" authorId="1">
      <text>
        <t>Vérification 'dont': paiements internes à la banque</t>
      </text>
    </comment>
    <comment ref="AJ26" authorId="1">
      <text>
        <t>Total des monnaies</t>
      </text>
    </comment>
    <comment ref="AK26" authorId="1">
      <text>
        <t>Vérification 'dont': paiements internes à la banque</t>
      </text>
    </comment>
    <comment ref="AJ27" authorId="1">
      <text>
        <t>Vérification 'dont': monnaies</t>
      </text>
    </comment>
    <comment ref="AK27" authorId="1">
      <text>
        <t>Vérification 'dont': paiements internes à la banque</t>
      </text>
    </comment>
    <comment ref="AJ28" authorId="1">
      <text>
        <t>Vérification 'dont': monnaies</t>
      </text>
    </comment>
    <comment ref="AK28" authorId="1">
      <text>
        <t>Vérification 'dont': paiements internes à la banque</t>
      </text>
    </comment>
    <comment ref="AJ29" authorId="1">
      <text>
        <t>Vérification 'dont': monnaies</t>
      </text>
    </comment>
    <comment ref="AK29" authorId="1">
      <text>
        <t>Vérification 'dont': paiements internes à la banque</t>
      </text>
    </comment>
    <comment ref="AJ30" authorId="1">
      <text>
        <t>Vérification 'dont': monnaies</t>
      </text>
    </comment>
    <comment ref="AK30" authorId="1">
      <text>
        <t>Vérification 'dont': paiements internes à la banque</t>
      </text>
    </comment>
    <comment ref="AJ31" authorId="1">
      <text>
        <t>Vérification 'dont': monnaies</t>
      </text>
    </comment>
    <comment ref="AK31" authorId="1">
      <text>
        <t>Vérification 'dont': paiements internes à la banque</t>
      </text>
    </comment>
    <comment ref="AJ32" authorId="1">
      <text>
        <t>Vérification 'dont': monnaies</t>
      </text>
    </comment>
    <comment ref="AK32" authorId="1">
      <text>
        <t>Vérification 'dont': paiements internes à la banque</t>
      </text>
    </comment>
    <comment ref="AJ33" authorId="1">
      <text>
        <t>Vérification 'dont': monnaies</t>
      </text>
    </comment>
    <comment ref="AK33" authorId="1">
      <text>
        <t>Vérification 'dont': paiements internes à la banque</t>
      </text>
    </comment>
    <comment ref="AJ34" authorId="1">
      <text>
        <t>Vérification 'dont': monnaies</t>
      </text>
    </comment>
    <comment ref="AK34" authorId="1">
      <text>
        <t>Vérification 'dont': paiements internes à la banque</t>
      </text>
    </comment>
    <comment ref="AJ35" authorId="1">
      <text>
        <t>Vérification 'dont': monnaies</t>
      </text>
    </comment>
    <comment ref="AK35" authorId="1">
      <text>
        <t>Vérification 'dont': paiements internes à la banque</t>
      </text>
    </comment>
    <comment ref="AJ36" authorId="1">
      <text>
        <t>Vérification 'dont': monnaies</t>
      </text>
    </comment>
    <comment ref="AK36" authorId="1">
      <text>
        <t>Vérification 'dont': paiements internes à la banque</t>
      </text>
    </comment>
    <comment ref="AJ37" authorId="1">
      <text>
        <t>Vérification 'dont': monnaies</t>
      </text>
    </comment>
    <comment ref="AK37" authorId="1">
      <text>
        <t>Vérification 'dont': paiements internes à la banque</t>
      </text>
    </comment>
    <comment ref="AJ38" authorId="1">
      <text>
        <t>Total des monnaies</t>
      </text>
    </comment>
    <comment ref="AK38" authorId="1">
      <text>
        <t>Vérification 'dont': paiements internes à la banque</t>
      </text>
    </comment>
    <comment ref="AJ39" authorId="1">
      <text>
        <t>Total des monnaies</t>
      </text>
    </comment>
    <comment ref="AK39" authorId="1">
      <text>
        <t>Vérification 'dont': paiements internes à la banque</t>
      </text>
    </comment>
    <comment ref="AJ40" authorId="1">
      <text>
        <t>Total des monnaies</t>
      </text>
    </comment>
    <comment ref="AJ41" authorId="1">
      <text>
        <t>Total des monnaies</t>
      </text>
    </comment>
    <comment ref="AJ42" authorId="1">
      <text>
        <t>Total des monnaies</t>
      </text>
    </comment>
    <comment ref="AJ43" authorId="1">
      <text>
        <t>Total des monnaies</t>
      </text>
    </comment>
    <comment ref="AL25" authorId="1">
      <text>
        <t>Vérification 'dont': monnaies</t>
      </text>
    </comment>
    <comment ref="AL26" authorId="1">
      <text>
        <t>Vérification 'dont': monnaies</t>
      </text>
    </comment>
    <comment ref="AL27" authorId="1">
      <text>
        <t>Vérification 'dont': monnaies</t>
      </text>
    </comment>
    <comment ref="AL28" authorId="1">
      <text>
        <t>Vérification 'dont': monnaies</t>
      </text>
    </comment>
    <comment ref="AL29" authorId="1">
      <text>
        <t>Vérification 'dont': monnaies</t>
      </text>
    </comment>
    <comment ref="AL30" authorId="1">
      <text>
        <t>Vérification 'dont': monnaies</t>
      </text>
    </comment>
    <comment ref="AL31" authorId="1">
      <text>
        <t>Vérification 'dont': monnaies</t>
      </text>
    </comment>
    <comment ref="AL32" authorId="1">
      <text>
        <t>Vérification 'dont': monnaies</t>
      </text>
    </comment>
    <comment ref="AL33" authorId="1">
      <text>
        <t>Vérification 'dont': monnaies</t>
      </text>
    </comment>
    <comment ref="AL34" authorId="1">
      <text>
        <t>Vérification 'dont': monnaies</t>
      </text>
    </comment>
    <comment ref="AL35" authorId="1">
      <text>
        <t>Vérification 'dont': monnaies</t>
      </text>
    </comment>
    <comment ref="AL36" authorId="1">
      <text>
        <t>Vérification 'dont': monnaies</t>
      </text>
    </comment>
    <comment ref="AL37" authorId="1">
      <text>
        <t>Vérification 'dont': monnaies</t>
      </text>
    </comment>
    <comment ref="AL38" authorId="1">
      <text>
        <t>Vérification 'dont': monnaies</t>
      </text>
    </comment>
    <comment ref="AL39" authorId="1">
      <text>
        <t>Vérification 'dont': monnaies</t>
      </text>
    </comment>
    <comment ref="K47" authorId="1">
      <text>
        <t>Vérification des valeurs négatives</t>
      </text>
    </comment>
    <comment ref="K48" authorId="1">
      <text>
        <t>Total paiements sortants</t>
      </text>
    </comment>
    <comment ref="L47" authorId="1">
      <text>
        <t>Vérification des valeurs négatives</t>
      </text>
    </comment>
    <comment ref="L48" authorId="1">
      <text>
        <t>Total paiements sortants</t>
      </text>
    </comment>
    <comment ref="M47" authorId="1">
      <text>
        <t>Vérification des valeurs négatives</t>
      </text>
    </comment>
    <comment ref="M48" authorId="1">
      <text>
        <t>Total paiements sortants</t>
      </text>
    </comment>
    <comment ref="N47" authorId="1">
      <text>
        <t>Vérification des valeurs négatives</t>
      </text>
    </comment>
    <comment ref="N48" authorId="1">
      <text>
        <t>Total paiements sortants</t>
      </text>
    </comment>
    <comment ref="O47" authorId="1">
      <text>
        <t>Vérification des valeurs négatives</t>
      </text>
    </comment>
    <comment ref="O48" authorId="1">
      <text>
        <t>Total paiements sortants</t>
      </text>
    </comment>
    <comment ref="P47" authorId="1">
      <text>
        <t>Vérification des valeurs négatives</t>
      </text>
    </comment>
    <comment ref="P48" authorId="1">
      <text>
        <t>Total paiements sortants</t>
      </text>
    </comment>
    <comment ref="Q47" authorId="1">
      <text>
        <t>Vérification des valeurs négatives</t>
      </text>
    </comment>
    <comment ref="Q48" authorId="1">
      <text>
        <t>Total paiements sortants</t>
      </text>
    </comment>
    <comment ref="R47" authorId="1">
      <text>
        <t>Vérification des valeurs négatives</t>
      </text>
    </comment>
    <comment ref="R48" authorId="1">
      <text>
        <t>Total paiements sortants</t>
      </text>
    </comment>
    <comment ref="S47" authorId="1">
      <text>
        <t>Vérification des valeurs négatives</t>
      </text>
    </comment>
    <comment ref="S48" authorId="1">
      <text>
        <t>Total paiements sortants</t>
      </text>
    </comment>
    <comment ref="T47" authorId="1">
      <text>
        <t>Vérification des valeurs négatives</t>
      </text>
    </comment>
    <comment ref="T48" authorId="1">
      <text>
        <t>Total paiements sortants</t>
      </text>
    </comment>
    <comment ref="U47" authorId="1">
      <text>
        <t>Vérification des valeurs négatives</t>
      </text>
    </comment>
    <comment ref="U48" authorId="1">
      <text>
        <t>Total paiements sortants</t>
      </text>
    </comment>
    <comment ref="V47" authorId="1">
      <text>
        <t>Vérification des valeurs négatives</t>
      </text>
    </comment>
    <comment ref="V48" authorId="1">
      <text>
        <t>Total paiements sortants</t>
      </text>
    </comment>
    <comment ref="W47" authorId="1">
      <text>
        <t>Vérification des valeurs négatives</t>
      </text>
    </comment>
    <comment ref="W48" authorId="1">
      <text>
        <t>Total paiements sortants</t>
      </text>
    </comment>
    <comment ref="X47" authorId="1">
      <text>
        <t>Vérification des valeurs négatives</t>
      </text>
    </comment>
    <comment ref="X48" authorId="1">
      <text>
        <t>Total paiements sortants</t>
      </text>
    </comment>
    <comment ref="Y47" authorId="1">
      <text>
        <t>Vérification des valeurs négatives</t>
      </text>
    </comment>
    <comment ref="Y48" authorId="1">
      <text>
        <t>Total paiements sortants</t>
      </text>
    </comment>
    <comment ref="Z47" authorId="1">
      <text>
        <t>Vérification des valeurs négatives</t>
      </text>
    </comment>
    <comment ref="Z48" authorId="1">
      <text>
        <t>Total paiements sortants</t>
      </text>
    </comment>
    <comment ref="K49" authorId="1">
      <text>
        <t>Vérification des valeurs négatives</t>
      </text>
    </comment>
    <comment ref="K50" authorId="1">
      <text>
        <t>Total versement/virement</t>
      </text>
    </comment>
    <comment ref="L49" authorId="1">
      <text>
        <t>Vérification des valeurs négatives</t>
      </text>
    </comment>
    <comment ref="M49" authorId="1">
      <text>
        <t>Vérification des valeurs négatives</t>
      </text>
    </comment>
    <comment ref="N49" authorId="1">
      <text>
        <t>Vérification des valeurs négatives</t>
      </text>
    </comment>
    <comment ref="O49" authorId="1">
      <text>
        <t>Vérification des valeurs négatives</t>
      </text>
    </comment>
    <comment ref="P49" authorId="1">
      <text>
        <t>Vérification des valeurs négatives</t>
      </text>
    </comment>
    <comment ref="P50" authorId="1">
      <text>
        <t>Total versement/virement</t>
      </text>
    </comment>
    <comment ref="Q49" authorId="1">
      <text>
        <t>Vérification des valeurs négatives</t>
      </text>
    </comment>
    <comment ref="Q50" authorId="1">
      <text>
        <t>Total versement/virement</t>
      </text>
    </comment>
    <comment ref="R49" authorId="1">
      <text>
        <t>Vérification des valeurs négatives</t>
      </text>
    </comment>
    <comment ref="R50" authorId="1">
      <text>
        <t>Total versement/virement</t>
      </text>
    </comment>
    <comment ref="S49" authorId="1">
      <text>
        <t>Vérification des valeurs négatives</t>
      </text>
    </comment>
    <comment ref="S50" authorId="1">
      <text>
        <t>Total versement/virement</t>
      </text>
    </comment>
    <comment ref="T49" authorId="1">
      <text>
        <t>Vérification des valeurs négatives</t>
      </text>
    </comment>
    <comment ref="U49" authorId="1">
      <text>
        <t>Vérification des valeurs négatives</t>
      </text>
    </comment>
    <comment ref="V49" authorId="1">
      <text>
        <t>Vérification des valeurs négatives</t>
      </text>
    </comment>
    <comment ref="W49" authorId="1">
      <text>
        <t>Vérification des valeurs négatives</t>
      </text>
    </comment>
    <comment ref="X49" authorId="1">
      <text>
        <t>Vérification des valeurs négatives</t>
      </text>
    </comment>
    <comment ref="X50" authorId="1">
      <text>
        <t>Total versement/virement</t>
      </text>
    </comment>
    <comment ref="Y49" authorId="1">
      <text>
        <t>Vérification des valeurs négatives</t>
      </text>
    </comment>
    <comment ref="Y50" authorId="1">
      <text>
        <t>Total versement/virement</t>
      </text>
    </comment>
    <comment ref="Z49" authorId="1">
      <text>
        <t>Vérification des valeurs négatives</t>
      </text>
    </comment>
    <comment ref="Z50" authorId="1">
      <text>
        <t>Total versement/virement</t>
      </text>
    </comment>
    <comment ref="K51" authorId="1">
      <text>
        <t>Vérification des valeurs négatives</t>
      </text>
    </comment>
    <comment ref="K52" authorId="1">
      <text>
        <t>Vérification 'dont': versement/virement, base papier</t>
      </text>
    </comment>
    <comment ref="P51" authorId="1">
      <text>
        <t>Vérification des valeurs négatives</t>
      </text>
    </comment>
    <comment ref="P52" authorId="1">
      <text>
        <t>Vérification 'dont': versement/virement, base papier</t>
      </text>
    </comment>
    <comment ref="Q51" authorId="1">
      <text>
        <t>Vérification des valeurs négatives</t>
      </text>
    </comment>
    <comment ref="Q52" authorId="1">
      <text>
        <t>Vérification 'dont': versement/virement, base papier</t>
      </text>
    </comment>
    <comment ref="R51" authorId="1">
      <text>
        <t>Vérification des valeurs négatives</t>
      </text>
    </comment>
    <comment ref="R52" authorId="1">
      <text>
        <t>Vérification 'dont': versement/virement, base papier</t>
      </text>
    </comment>
    <comment ref="S51" authorId="1">
      <text>
        <t>Vérification des valeurs négatives</t>
      </text>
    </comment>
    <comment ref="S52" authorId="1">
      <text>
        <t>Vérification 'dont': versement/virement, base papier</t>
      </text>
    </comment>
    <comment ref="X51" authorId="1">
      <text>
        <t>Vérification des valeurs négatives</t>
      </text>
    </comment>
    <comment ref="X52" authorId="1">
      <text>
        <t>Vérification 'dont': versement/virement, base papier</t>
      </text>
    </comment>
    <comment ref="Y51" authorId="1">
      <text>
        <t>Vérification des valeurs négatives</t>
      </text>
    </comment>
    <comment ref="Y52" authorId="1">
      <text>
        <t>Vérification 'dont': versement/virement, base papier</t>
      </text>
    </comment>
    <comment ref="Z51" authorId="1">
      <text>
        <t>Vérification des valeurs négatives</t>
      </text>
    </comment>
    <comment ref="Z52" authorId="1">
      <text>
        <t>Vérification 'dont': versement/virement, base papier</t>
      </text>
    </comment>
    <comment ref="K53" authorId="1">
      <text>
        <t>Vérification des valeurs négatives</t>
      </text>
    </comment>
    <comment ref="P53" authorId="1">
      <text>
        <t>Vérification des valeurs négatives</t>
      </text>
    </comment>
    <comment ref="Q53" authorId="1">
      <text>
        <t>Vérification des valeurs négatives</t>
      </text>
    </comment>
    <comment ref="R53" authorId="1">
      <text>
        <t>Vérification des valeurs négatives</t>
      </text>
    </comment>
    <comment ref="S53" authorId="1">
      <text>
        <t>Vérification des valeurs négatives</t>
      </text>
    </comment>
    <comment ref="X53" authorId="1">
      <text>
        <t>Vérification des valeurs négatives</t>
      </text>
    </comment>
    <comment ref="Y53" authorId="1">
      <text>
        <t>Vérification des valeurs négatives</t>
      </text>
    </comment>
    <comment ref="Z53" authorId="1">
      <text>
        <t>Vérification des valeurs négatives</t>
      </text>
    </comment>
    <comment ref="K54" authorId="1">
      <text>
        <t>Vérification des valeurs négatives</t>
      </text>
    </comment>
    <comment ref="K55" authorId="1">
      <text>
        <t>Total versement/virement, base électronique</t>
      </text>
    </comment>
    <comment ref="P54" authorId="1">
      <text>
        <t>Vérification des valeurs négatives</t>
      </text>
    </comment>
    <comment ref="P55" authorId="1">
      <text>
        <t>Total versement/virement, base électronique</t>
      </text>
    </comment>
    <comment ref="Q54" authorId="1">
      <text>
        <t>Vérification des valeurs négatives</t>
      </text>
    </comment>
    <comment ref="Q55" authorId="1">
      <text>
        <t>Total versement/virement, base électronique</t>
      </text>
    </comment>
    <comment ref="R54" authorId="1">
      <text>
        <t>Vérification des valeurs négatives</t>
      </text>
    </comment>
    <comment ref="R55" authorId="1">
      <text>
        <t>Total versement/virement, base électronique</t>
      </text>
    </comment>
    <comment ref="S54" authorId="1">
      <text>
        <t>Vérification des valeurs négatives</t>
      </text>
    </comment>
    <comment ref="S55" authorId="1">
      <text>
        <t>Total versement/virement, base électronique</t>
      </text>
    </comment>
    <comment ref="X54" authorId="1">
      <text>
        <t>Vérification des valeurs négatives</t>
      </text>
    </comment>
    <comment ref="X55" authorId="1">
      <text>
        <t>Total versement/virement, base électronique</t>
      </text>
    </comment>
    <comment ref="Y54" authorId="1">
      <text>
        <t>Vérification des valeurs négatives</t>
      </text>
    </comment>
    <comment ref="Y55" authorId="1">
      <text>
        <t>Total versement/virement, base électronique</t>
      </text>
    </comment>
    <comment ref="Z54" authorId="1">
      <text>
        <t>Vérification des valeurs négatives</t>
      </text>
    </comment>
    <comment ref="Z55" authorId="1">
      <text>
        <t>Total versement/virement, base électronique</t>
      </text>
    </comment>
    <comment ref="K56" authorId="1">
      <text>
        <t>Vérification des valeurs négatives</t>
      </text>
    </comment>
    <comment ref="K57" authorId="1">
      <text>
        <t>Vérification 'dont': e-Bill, paiments rapides et transfert de données</t>
      </text>
    </comment>
    <comment ref="K58" authorId="1">
      <text>
        <t>Vérification 'dont': mobile banking</t>
      </text>
    </comment>
    <comment ref="P56" authorId="1">
      <text>
        <t>Vérification des valeurs négatives</t>
      </text>
    </comment>
    <comment ref="P57" authorId="1">
      <text>
        <t>Vérification 'dont': e-Bill, paiments rapides et transfert de données</t>
      </text>
    </comment>
    <comment ref="P58" authorId="1">
      <text>
        <t>Vérification 'dont': mobile banking</t>
      </text>
    </comment>
    <comment ref="Q56" authorId="1">
      <text>
        <t>Vérification des valeurs négatives</t>
      </text>
    </comment>
    <comment ref="Q57" authorId="1">
      <text>
        <t>Vérification 'dont': e-Bill, paiments rapides et transfert de données</t>
      </text>
    </comment>
    <comment ref="Q58" authorId="1">
      <text>
        <t>Vérification 'dont': mobile banking</t>
      </text>
    </comment>
    <comment ref="R56" authorId="1">
      <text>
        <t>Vérification des valeurs négatives</t>
      </text>
    </comment>
    <comment ref="R57" authorId="1">
      <text>
        <t>Vérification 'dont': e-Bill, paiments rapides et transfert de données</t>
      </text>
    </comment>
    <comment ref="R58" authorId="1">
      <text>
        <t>Vérification 'dont': mobile banking</t>
      </text>
    </comment>
    <comment ref="S56" authorId="1">
      <text>
        <t>Vérification des valeurs négatives</t>
      </text>
    </comment>
    <comment ref="S57" authorId="1">
      <text>
        <t>Vérification 'dont': e-Bill, paiments rapides et transfert de données</t>
      </text>
    </comment>
    <comment ref="S58" authorId="1">
      <text>
        <t>Vérification 'dont': mobile banking</t>
      </text>
    </comment>
    <comment ref="X56" authorId="1">
      <text>
        <t>Vérification des valeurs négatives</t>
      </text>
    </comment>
    <comment ref="X57" authorId="1">
      <text>
        <t>Vérification 'dont': e-Bill, paiments rapides et transfert de données</t>
      </text>
    </comment>
    <comment ref="X58" authorId="1">
      <text>
        <t>Vérification 'dont': mobile banking</t>
      </text>
    </comment>
    <comment ref="Y56" authorId="1">
      <text>
        <t>Vérification des valeurs négatives</t>
      </text>
    </comment>
    <comment ref="Y57" authorId="1">
      <text>
        <t>Vérification 'dont': e-Bill, paiments rapides et transfert de données</t>
      </text>
    </comment>
    <comment ref="Y58" authorId="1">
      <text>
        <t>Vérification 'dont': mobile banking</t>
      </text>
    </comment>
    <comment ref="Z56" authorId="1">
      <text>
        <t>Vérification des valeurs négatives</t>
      </text>
    </comment>
    <comment ref="Z57" authorId="1">
      <text>
        <t>Vérification 'dont': e-Bill, paiments rapides et transfert de données</t>
      </text>
    </comment>
    <comment ref="Z58" authorId="1">
      <text>
        <t>Vérification 'dont': mobile banking</t>
      </text>
    </comment>
    <comment ref="K59" authorId="1">
      <text>
        <t>Vérification des valeurs négatives</t>
      </text>
    </comment>
    <comment ref="P59" authorId="1">
      <text>
        <t>Vérification des valeurs négatives</t>
      </text>
    </comment>
    <comment ref="Q59" authorId="1">
      <text>
        <t>Vérification des valeurs négatives</t>
      </text>
    </comment>
    <comment ref="R59" authorId="1">
      <text>
        <t>Vérification des valeurs négatives</t>
      </text>
    </comment>
    <comment ref="S59" authorId="1">
      <text>
        <t>Vérification des valeurs négatives</t>
      </text>
    </comment>
    <comment ref="X59" authorId="1">
      <text>
        <t>Vérification des valeurs négatives</t>
      </text>
    </comment>
    <comment ref="Y59" authorId="1">
      <text>
        <t>Vérification des valeurs négatives</t>
      </text>
    </comment>
    <comment ref="Z59" authorId="1">
      <text>
        <t>Vérification des valeurs négatives</t>
      </text>
    </comment>
    <comment ref="K60" authorId="1">
      <text>
        <t>Vérification des valeurs négatives</t>
      </text>
    </comment>
    <comment ref="P60" authorId="1">
      <text>
        <t>Vérification des valeurs négatives</t>
      </text>
    </comment>
    <comment ref="Q60" authorId="1">
      <text>
        <t>Vérification des valeurs négatives</t>
      </text>
    </comment>
    <comment ref="R60" authorId="1">
      <text>
        <t>Vérification des valeurs négatives</t>
      </text>
    </comment>
    <comment ref="S60" authorId="1">
      <text>
        <t>Vérification des valeurs négatives</t>
      </text>
    </comment>
    <comment ref="X60" authorId="1">
      <text>
        <t>Vérification des valeurs négatives</t>
      </text>
    </comment>
    <comment ref="Y60" authorId="1">
      <text>
        <t>Vérification des valeurs négatives</t>
      </text>
    </comment>
    <comment ref="Z60" authorId="1">
      <text>
        <t>Vérification des valeurs négatives</t>
      </text>
    </comment>
    <comment ref="K61" authorId="1">
      <text>
        <t>Vérification des valeurs négatives</t>
      </text>
    </comment>
    <comment ref="P61" authorId="1">
      <text>
        <t>Vérification des valeurs négatives</t>
      </text>
    </comment>
    <comment ref="Q61" authorId="1">
      <text>
        <t>Vérification des valeurs négatives</t>
      </text>
    </comment>
    <comment ref="R61" authorId="1">
      <text>
        <t>Vérification des valeurs négatives</t>
      </text>
    </comment>
    <comment ref="S61" authorId="1">
      <text>
        <t>Vérification des valeurs négatives</t>
      </text>
    </comment>
    <comment ref="X61" authorId="1">
      <text>
        <t>Vérification des valeurs négatives</t>
      </text>
    </comment>
    <comment ref="Y61" authorId="1">
      <text>
        <t>Vérification des valeurs négatives</t>
      </text>
    </comment>
    <comment ref="Z61" authorId="1">
      <text>
        <t>Vérification des valeurs négatives</t>
      </text>
    </comment>
    <comment ref="K62" authorId="1">
      <text>
        <t>Vérification des valeurs négatives</t>
      </text>
    </comment>
    <comment ref="P62" authorId="1">
      <text>
        <t>Vérification des valeurs négatives</t>
      </text>
    </comment>
    <comment ref="Q62" authorId="1">
      <text>
        <t>Vérification des valeurs négatives</t>
      </text>
    </comment>
    <comment ref="R62" authorId="1">
      <text>
        <t>Vérification des valeurs négatives</t>
      </text>
    </comment>
    <comment ref="S62" authorId="1">
      <text>
        <t>Vérification des valeurs négatives</t>
      </text>
    </comment>
    <comment ref="X62" authorId="1">
      <text>
        <t>Vérification des valeurs négatives</t>
      </text>
    </comment>
    <comment ref="Y62" authorId="1">
      <text>
        <t>Vérification des valeurs négatives</t>
      </text>
    </comment>
    <comment ref="Z62" authorId="1">
      <text>
        <t>Vérification des valeurs négatives</t>
      </text>
    </comment>
    <comment ref="K63" authorId="1">
      <text>
        <t>Vérification des valeurs négatives</t>
      </text>
    </comment>
    <comment ref="P63" authorId="1">
      <text>
        <t>Vérification des valeurs négatives</t>
      </text>
    </comment>
    <comment ref="Q63" authorId="1">
      <text>
        <t>Vérification des valeurs négatives</t>
      </text>
    </comment>
    <comment ref="R63" authorId="1">
      <text>
        <t>Vérification des valeurs négatives</t>
      </text>
    </comment>
    <comment ref="S63" authorId="1">
      <text>
        <t>Vérification des valeurs négatives</t>
      </text>
    </comment>
    <comment ref="X63" authorId="1">
      <text>
        <t>Vérification des valeurs négatives</t>
      </text>
    </comment>
    <comment ref="Y63" authorId="1">
      <text>
        <t>Vérification des valeurs négatives</t>
      </text>
    </comment>
    <comment ref="Z63" authorId="1">
      <text>
        <t>Vérification des valeurs négatives</t>
      </text>
    </comment>
    <comment ref="K64" authorId="1">
      <text>
        <t>Vérification des valeurs négatives</t>
      </text>
    </comment>
    <comment ref="P64" authorId="1">
      <text>
        <t>Vérification des valeurs négatives</t>
      </text>
    </comment>
    <comment ref="Q64" authorId="1">
      <text>
        <t>Vérification des valeurs négatives</t>
      </text>
    </comment>
    <comment ref="R64" authorId="1">
      <text>
        <t>Vérification des valeurs négatives</t>
      </text>
    </comment>
    <comment ref="S64" authorId="1">
      <text>
        <t>Vérification des valeurs négatives</t>
      </text>
    </comment>
    <comment ref="X64" authorId="1">
      <text>
        <t>Vérification des valeurs négatives</t>
      </text>
    </comment>
    <comment ref="Y64" authorId="1">
      <text>
        <t>Vérification des valeurs négatives</t>
      </text>
    </comment>
    <comment ref="Z64" authorId="1">
      <text>
        <t>Vérification des valeurs négatives</t>
      </text>
    </comment>
    <comment ref="K65" authorId="1">
      <text>
        <t>Vérification des valeurs négatives</t>
      </text>
    </comment>
    <comment ref="P65" authorId="1">
      <text>
        <t>Vérification des valeurs négatives</t>
      </text>
    </comment>
    <comment ref="Q65" authorId="1">
      <text>
        <t>Vérification des valeurs négatives</t>
      </text>
    </comment>
    <comment ref="R65" authorId="1">
      <text>
        <t>Vérification des valeurs négatives</t>
      </text>
    </comment>
    <comment ref="S65" authorId="1">
      <text>
        <t>Vérification des valeurs négatives</t>
      </text>
    </comment>
    <comment ref="X65" authorId="1">
      <text>
        <t>Vérification des valeurs négatives</t>
      </text>
    </comment>
    <comment ref="Y65" authorId="1">
      <text>
        <t>Vérification des valeurs négatives</t>
      </text>
    </comment>
    <comment ref="Z65" authorId="1">
      <text>
        <t>Vérification des valeurs négatives</t>
      </text>
    </comment>
    <comment ref="K66" authorId="1">
      <text>
        <t>Vérification des valeurs négatives</t>
      </text>
    </comment>
    <comment ref="L66" authorId="1">
      <text>
        <t>Vérification des valeurs négatives</t>
      </text>
    </comment>
    <comment ref="M66" authorId="1">
      <text>
        <t>Vérification des valeurs négatives</t>
      </text>
    </comment>
    <comment ref="N66" authorId="1">
      <text>
        <t>Vérification des valeurs négatives</t>
      </text>
    </comment>
    <comment ref="O66" authorId="1">
      <text>
        <t>Vérification des valeurs négatives</t>
      </text>
    </comment>
    <comment ref="P66" authorId="1">
      <text>
        <t>Vérification des valeurs négatives</t>
      </text>
    </comment>
    <comment ref="Q66" authorId="1">
      <text>
        <t>Vérification des valeurs négatives</t>
      </text>
    </comment>
    <comment ref="R66" authorId="1">
      <text>
        <t>Vérification des valeurs négatives</t>
      </text>
    </comment>
    <comment ref="S66" authorId="1">
      <text>
        <t>Vérification des valeurs négatives</t>
      </text>
    </comment>
    <comment ref="T66" authorId="1">
      <text>
        <t>Vérification des valeurs négatives</t>
      </text>
    </comment>
    <comment ref="U66" authorId="1">
      <text>
        <t>Vérification des valeurs négatives</t>
      </text>
    </comment>
    <comment ref="V66" authorId="1">
      <text>
        <t>Vérification des valeurs négatives</t>
      </text>
    </comment>
    <comment ref="W66" authorId="1">
      <text>
        <t>Vérification des valeurs négatives</t>
      </text>
    </comment>
    <comment ref="X66" authorId="1">
      <text>
        <t>Vérification des valeurs négatives</t>
      </text>
    </comment>
    <comment ref="Y66" authorId="1">
      <text>
        <t>Vérification des valeurs négatives</t>
      </text>
    </comment>
    <comment ref="Z66" authorId="1">
      <text>
        <t>Vérification des valeurs négatives</t>
      </text>
    </comment>
    <comment ref="K67" authorId="1">
      <text>
        <t>Vérification des valeurs négatives</t>
      </text>
    </comment>
    <comment ref="L67" authorId="1">
      <text>
        <t>Vérification des valeurs négatives</t>
      </text>
    </comment>
    <comment ref="M67" authorId="1">
      <text>
        <t>Vérification des valeurs négatives</t>
      </text>
    </comment>
    <comment ref="N67" authorId="1">
      <text>
        <t>Vérification des valeurs négatives</t>
      </text>
    </comment>
    <comment ref="O67" authorId="1">
      <text>
        <t>Vérification des valeurs négatives</t>
      </text>
    </comment>
    <comment ref="P67" authorId="1">
      <text>
        <t>Vérification des valeurs négatives</t>
      </text>
    </comment>
    <comment ref="Q67" authorId="1">
      <text>
        <t>Vérification des valeurs négatives</t>
      </text>
    </comment>
    <comment ref="R67" authorId="1">
      <text>
        <t>Vérification des valeurs négatives</t>
      </text>
    </comment>
    <comment ref="S67" authorId="1">
      <text>
        <t>Vérification des valeurs négatives</t>
      </text>
    </comment>
    <comment ref="T67" authorId="1">
      <text>
        <t>Vérification des valeurs négatives</t>
      </text>
    </comment>
    <comment ref="U67" authorId="1">
      <text>
        <t>Vérification des valeurs négatives</t>
      </text>
    </comment>
    <comment ref="V67" authorId="1">
      <text>
        <t>Vérification des valeurs négatives</t>
      </text>
    </comment>
    <comment ref="W67" authorId="1">
      <text>
        <t>Vérification des valeurs négatives</t>
      </text>
    </comment>
    <comment ref="X67" authorId="1">
      <text>
        <t>Vérification des valeurs négatives</t>
      </text>
    </comment>
    <comment ref="Y67" authorId="1">
      <text>
        <t>Vérification des valeurs négatives</t>
      </text>
    </comment>
    <comment ref="Z67" authorId="1">
      <text>
        <t>Vérification des valeurs négatives</t>
      </text>
    </comment>
    <comment ref="K68" authorId="1">
      <text>
        <t>Vérification des valeurs négatives</t>
      </text>
    </comment>
    <comment ref="K69" authorId="1">
      <text>
        <t>Total paiements entrants</t>
      </text>
    </comment>
    <comment ref="L68" authorId="1">
      <text>
        <t>Vérification des valeurs négatives</t>
      </text>
    </comment>
    <comment ref="L69" authorId="1">
      <text>
        <t>Total paiements entrants</t>
      </text>
    </comment>
    <comment ref="M68" authorId="1">
      <text>
        <t>Vérification des valeurs négatives</t>
      </text>
    </comment>
    <comment ref="M69" authorId="1">
      <text>
        <t>Total paiements entrants</t>
      </text>
    </comment>
    <comment ref="N68" authorId="1">
      <text>
        <t>Vérification des valeurs négatives</t>
      </text>
    </comment>
    <comment ref="N69" authorId="1">
      <text>
        <t>Total paiements entrants</t>
      </text>
    </comment>
    <comment ref="O68" authorId="1">
      <text>
        <t>Vérification des valeurs négatives</t>
      </text>
    </comment>
    <comment ref="O69" authorId="1">
      <text>
        <t>Total paiements entrants</t>
      </text>
    </comment>
    <comment ref="P68" authorId="1">
      <text>
        <t>Vérification des valeurs négatives</t>
      </text>
    </comment>
    <comment ref="P69" authorId="1">
      <text>
        <t>Total paiements entrants</t>
      </text>
    </comment>
    <comment ref="S68" authorId="1">
      <text>
        <t>Vérification des valeurs négatives</t>
      </text>
    </comment>
    <comment ref="S69" authorId="1">
      <text>
        <t>Total paiements entrants</t>
      </text>
    </comment>
    <comment ref="T68" authorId="1">
      <text>
        <t>Vérification des valeurs négatives</t>
      </text>
    </comment>
    <comment ref="T69" authorId="1">
      <text>
        <t>Total paiements entrants</t>
      </text>
    </comment>
    <comment ref="U68" authorId="1">
      <text>
        <t>Vérification des valeurs négatives</t>
      </text>
    </comment>
    <comment ref="U69" authorId="1">
      <text>
        <t>Total paiements entrants</t>
      </text>
    </comment>
    <comment ref="V68" authorId="1">
      <text>
        <t>Vérification des valeurs négatives</t>
      </text>
    </comment>
    <comment ref="V69" authorId="1">
      <text>
        <t>Total paiements entrants</t>
      </text>
    </comment>
    <comment ref="W68" authorId="1">
      <text>
        <t>Vérification des valeurs négatives</t>
      </text>
    </comment>
    <comment ref="W69" authorId="1">
      <text>
        <t>Total paiements entrants</t>
      </text>
    </comment>
    <comment ref="X68" authorId="1">
      <text>
        <t>Vérification des valeurs négatives</t>
      </text>
    </comment>
    <comment ref="X69" authorId="1">
      <text>
        <t>Total paiements entrants</t>
      </text>
    </comment>
    <comment ref="K70" authorId="1">
      <text>
        <t>Vérification des valeurs négatives</t>
      </text>
    </comment>
    <comment ref="L70" authorId="1">
      <text>
        <t>Vérification des valeurs négatives</t>
      </text>
    </comment>
    <comment ref="M70" authorId="1">
      <text>
        <t>Vérification des valeurs négatives</t>
      </text>
    </comment>
    <comment ref="N70" authorId="1">
      <text>
        <t>Vérification des valeurs négatives</t>
      </text>
    </comment>
    <comment ref="O70" authorId="1">
      <text>
        <t>Vérification des valeurs négatives</t>
      </text>
    </comment>
    <comment ref="P70" authorId="1">
      <text>
        <t>Vérification des valeurs négatives</t>
      </text>
    </comment>
    <comment ref="S70" authorId="1">
      <text>
        <t>Vérification des valeurs négatives</t>
      </text>
    </comment>
    <comment ref="T70" authorId="1">
      <text>
        <t>Vérification des valeurs négatives</t>
      </text>
    </comment>
    <comment ref="U70" authorId="1">
      <text>
        <t>Vérification des valeurs négatives</t>
      </text>
    </comment>
    <comment ref="V70" authorId="1">
      <text>
        <t>Vérification des valeurs négatives</t>
      </text>
    </comment>
    <comment ref="W70" authorId="1">
      <text>
        <t>Vérification des valeurs négatives</t>
      </text>
    </comment>
    <comment ref="X70" authorId="1">
      <text>
        <t>Vérification des valeurs négatives</t>
      </text>
    </comment>
    <comment ref="K71" authorId="1">
      <text>
        <t>Vérification des valeurs négatives</t>
      </text>
    </comment>
    <comment ref="L71" authorId="1">
      <text>
        <t>Vérification des valeurs négatives</t>
      </text>
    </comment>
    <comment ref="M71" authorId="1">
      <text>
        <t>Vérification des valeurs négatives</t>
      </text>
    </comment>
    <comment ref="N71" authorId="1">
      <text>
        <t>Vérification des valeurs négatives</t>
      </text>
    </comment>
    <comment ref="O71" authorId="1">
      <text>
        <t>Vérification des valeurs négatives</t>
      </text>
    </comment>
    <comment ref="P71" authorId="1">
      <text>
        <t>Vérification des valeurs négatives</t>
      </text>
    </comment>
    <comment ref="S71" authorId="1">
      <text>
        <t>Vérification des valeurs négatives</t>
      </text>
    </comment>
    <comment ref="T71" authorId="1">
      <text>
        <t>Vérification des valeurs négatives</t>
      </text>
    </comment>
    <comment ref="U71" authorId="1">
      <text>
        <t>Vérification des valeurs négatives</t>
      </text>
    </comment>
    <comment ref="V71" authorId="1">
      <text>
        <t>Vérification des valeurs négatives</t>
      </text>
    </comment>
    <comment ref="W71" authorId="1">
      <text>
        <t>Vérification des valeurs négatives</t>
      </text>
    </comment>
    <comment ref="X71" authorId="1">
      <text>
        <t>Vérification des valeurs négatives</t>
      </text>
    </comment>
    <comment ref="K72" authorId="1">
      <text>
        <t>Vérification des valeurs négatives</t>
      </text>
    </comment>
    <comment ref="L72" authorId="1">
      <text>
        <t>Vérification des valeurs négatives</t>
      </text>
    </comment>
    <comment ref="M72" authorId="1">
      <text>
        <t>Vérification des valeurs négatives</t>
      </text>
    </comment>
    <comment ref="N72" authorId="1">
      <text>
        <t>Vérification des valeurs négatives</t>
      </text>
    </comment>
    <comment ref="O72" authorId="1">
      <text>
        <t>Vérification des valeurs négatives</t>
      </text>
    </comment>
    <comment ref="P72" authorId="1">
      <text>
        <t>Vérification des valeurs négatives</t>
      </text>
    </comment>
    <comment ref="S72" authorId="1">
      <text>
        <t>Vérification des valeurs négatives</t>
      </text>
    </comment>
    <comment ref="T72" authorId="1">
      <text>
        <t>Vérification des valeurs négatives</t>
      </text>
    </comment>
    <comment ref="U72" authorId="1">
      <text>
        <t>Vérification des valeurs négatives</t>
      </text>
    </comment>
    <comment ref="V72" authorId="1">
      <text>
        <t>Vérification des valeurs négatives</t>
      </text>
    </comment>
    <comment ref="W72" authorId="1">
      <text>
        <t>Vérification des valeurs négatives</t>
      </text>
    </comment>
    <comment ref="X72" authorId="1">
      <text>
        <t>Vérification des valeurs négatives</t>
      </text>
    </comment>
  </commentList>
</comments>
</file>

<file path=xl/comments7.xml><?xml version="1.0" encoding="utf-8"?>
<comments xmlns="http://schemas.openxmlformats.org/spreadsheetml/2006/main">
  <authors>
    <author/>
    <author>SNB</author>
  </authors>
  <commentList>
    <comment ref="W23" authorId="1">
      <text>
        <t>Total monnaies</t>
      </text>
    </comment>
    <comment ref="W24" authorId="1">
      <text>
        <t>Vérification 'dont': monnaies</t>
      </text>
    </comment>
    <comment ref="W25" authorId="1">
      <text>
        <t>Vérification 'dont': monnaies</t>
      </text>
    </comment>
    <comment ref="W26" authorId="1">
      <text>
        <t>Vérification 'dont': monnaies</t>
      </text>
    </comment>
    <comment ref="W27" authorId="1">
      <text>
        <t>Total monnaies</t>
      </text>
    </comment>
    <comment ref="X23" authorId="1">
      <text>
        <t>Total monnaies</t>
      </text>
    </comment>
    <comment ref="X24" authorId="1">
      <text>
        <t>Vérification 'dont': monnaies</t>
      </text>
    </comment>
    <comment ref="X25" authorId="1">
      <text>
        <t>Vérification 'dont': monnaies</t>
      </text>
    </comment>
    <comment ref="X26" authorId="1">
      <text>
        <t>Vérification 'dont': monnaies</t>
      </text>
    </comment>
    <comment ref="X27" authorId="1">
      <text>
        <t>Total monnaies</t>
      </text>
    </comment>
    <comment ref="K31" authorId="1">
      <text>
        <t>Vérification des valeurs négatives</t>
      </text>
    </comment>
    <comment ref="K32" authorId="1">
      <text>
        <t>Sorties de numéraire, positions 'dont'</t>
      </text>
    </comment>
    <comment ref="L31" authorId="1">
      <text>
        <t>Vérification des valeurs négatives</t>
      </text>
    </comment>
    <comment ref="M31" authorId="1">
      <text>
        <t>Vérification des valeurs négatives</t>
      </text>
    </comment>
    <comment ref="N31" authorId="1">
      <text>
        <t>Vérification des valeurs négatives</t>
      </text>
    </comment>
    <comment ref="O31" authorId="1">
      <text>
        <t>Vérification des valeurs négatives</t>
      </text>
    </comment>
    <comment ref="O32" authorId="1">
      <text>
        <t>Sorties de numéraire, positions 'dont'</t>
      </text>
    </comment>
    <comment ref="P31" authorId="1">
      <text>
        <t>Vérification des valeurs négatives</t>
      </text>
    </comment>
    <comment ref="P32" authorId="1">
      <text>
        <t>Sorties de numéraire, positions 'dont'</t>
      </text>
    </comment>
    <comment ref="Q31" authorId="1">
      <text>
        <t>Vérification des valeurs négatives</t>
      </text>
    </comment>
    <comment ref="R31" authorId="1">
      <text>
        <t>Vérification des valeurs négatives</t>
      </text>
    </comment>
    <comment ref="S31" authorId="1">
      <text>
        <t>Vérification des valeurs négatives</t>
      </text>
    </comment>
    <comment ref="T31" authorId="1">
      <text>
        <t>Vérification des valeurs négatives</t>
      </text>
    </comment>
    <comment ref="T32" authorId="1">
      <text>
        <t>Sorties de numéraire, positions 'dont'</t>
      </text>
    </comment>
    <comment ref="K33" authorId="1">
      <text>
        <t>Vérification des valeurs négatives</t>
      </text>
    </comment>
    <comment ref="O33" authorId="1">
      <text>
        <t>Vérification des valeurs négatives</t>
      </text>
    </comment>
    <comment ref="P33" authorId="1">
      <text>
        <t>Vérification des valeurs négatives</t>
      </text>
    </comment>
    <comment ref="T33" authorId="1">
      <text>
        <t>Vérification des valeurs négatives</t>
      </text>
    </comment>
    <comment ref="K34" authorId="1">
      <text>
        <t>Vérification des valeurs négatives</t>
      </text>
    </comment>
    <comment ref="O34" authorId="1">
      <text>
        <t>Vérification des valeurs négatives</t>
      </text>
    </comment>
    <comment ref="P34" authorId="1">
      <text>
        <t>Vérification des valeurs négatives</t>
      </text>
    </comment>
    <comment ref="T34" authorId="1">
      <text>
        <t>Vérification des valeurs négatives</t>
      </text>
    </comment>
    <comment ref="K35" authorId="1">
      <text>
        <t>Vérification des valeurs négatives</t>
      </text>
    </comment>
    <comment ref="O35" authorId="1">
      <text>
        <t>Vérification des valeurs négatives</t>
      </text>
    </comment>
    <comment ref="P35" authorId="1">
      <text>
        <t>Vérification des valeurs négatives</t>
      </text>
    </comment>
    <comment ref="T35" authorId="1">
      <text>
        <t>Vérification des valeurs négatives</t>
      </text>
    </comment>
    <comment ref="K36" authorId="1">
      <text>
        <t>Vérification des valeurs négatives</t>
      </text>
    </comment>
    <comment ref="L36" authorId="1">
      <text>
        <t>Vérification des valeurs négatives</t>
      </text>
    </comment>
    <comment ref="M36" authorId="1">
      <text>
        <t>Vérification des valeurs négatives</t>
      </text>
    </comment>
    <comment ref="N36" authorId="1">
      <text>
        <t>Vérification des valeurs négatives</t>
      </text>
    </comment>
    <comment ref="O36" authorId="1">
      <text>
        <t>Vérification des valeurs négatives</t>
      </text>
    </comment>
    <comment ref="P36" authorId="1">
      <text>
        <t>Vérification des valeurs négatives</t>
      </text>
    </comment>
    <comment ref="Q36" authorId="1">
      <text>
        <t>Vérification des valeurs négatives</t>
      </text>
    </comment>
    <comment ref="R36" authorId="1">
      <text>
        <t>Vérification des valeurs négatives</t>
      </text>
    </comment>
    <comment ref="S36" authorId="1">
      <text>
        <t>Vérification des valeurs négatives</t>
      </text>
    </comment>
    <comment ref="T36" authorId="1">
      <text>
        <t>Vérification des valeurs négatives</t>
      </text>
    </comment>
  </commentList>
</comments>
</file>

<file path=xl/comments8.xml><?xml version="1.0" encoding="utf-8"?>
<comments xmlns="http://schemas.openxmlformats.org/spreadsheetml/2006/main">
  <authors>
    <author/>
    <author>SNB</author>
  </authors>
  <commentList>
    <comment ref="N21" authorId="1">
      <text>
        <t>Vérification des valeurs négatives</t>
      </text>
    </comment>
    <comment ref="N22" authorId="1">
      <text>
        <t>Vérification des valeurs négatives</t>
      </text>
    </comment>
    <comment ref="O22" authorId="1">
      <text>
        <t>Vérification 'dont': comptes activés pour l'e-banking</t>
      </text>
    </comment>
    <comment ref="P22" authorId="1">
      <text>
        <t>Vérification 'dont': comptes activés pour le mobile banking</t>
      </text>
    </comment>
    <comment ref="Q22" authorId="1">
      <text>
        <t>Vérification 'dont': comptes commeriaux</t>
      </text>
    </comment>
    <comment ref="R22" authorId="1">
      <text>
        <t>Vérification 'dont': comptes joints</t>
      </text>
    </comment>
    <comment ref="S22" authorId="1">
      <text>
        <t>Vérification 'dont': comptes en monnaies</t>
      </text>
    </comment>
    <comment ref="N23" authorId="1">
      <text>
        <t>Vérification des valeurs négatives</t>
      </text>
    </comment>
    <comment ref="N24" authorId="1">
      <text>
        <t>Vérification des valeurs négatives</t>
      </text>
    </comment>
    <comment ref="N25" authorId="1">
      <text>
        <t>Vérification des valeurs négatives</t>
      </text>
    </comment>
    <comment ref="N26" authorId="1">
      <text>
        <t>Vérification des valeurs négatives</t>
      </text>
    </comment>
    <comment ref="N27" authorId="1">
      <text>
        <t>Vérification des valeurs négatives</t>
      </text>
    </comment>
    <comment ref="N28" authorId="1">
      <text>
        <t>Vérification des valeurs négatives</t>
      </text>
    </comment>
    <comment ref="N29" authorId="1">
      <text>
        <t>Vérification des valeurs négatives</t>
      </text>
    </comment>
    <comment ref="N30" authorId="1">
      <text>
        <t>Comparaison du nombre de clients avec le nombre de comptes</t>
      </text>
    </comment>
    <comment ref="O30" authorId="1">
      <text>
        <t>Vérification des valeurs négatives</t>
      </text>
    </comment>
    <comment ref="P30" authorId="1">
      <text>
        <t>Vérification 'dont': clients commerciaux</t>
      </text>
    </comment>
    <comment ref="N31" authorId="1">
      <text>
        <t>Vérification des valeurs négatives</t>
      </text>
    </comment>
  </commentList>
</comments>
</file>

<file path=xl/sharedStrings.xml><?xml version="1.0" encoding="utf-8"?>
<sst xmlns="http://schemas.openxmlformats.org/spreadsheetml/2006/main" count="6095" uniqueCount="2239">
  <si>
    <t>XXXXXX</t>
  </si>
  <si>
    <t>Version</t>
  </si>
  <si>
    <t>CHF</t>
  </si>
  <si>
    <t>EUR</t>
  </si>
  <si>
    <t>Total</t>
  </si>
  <si>
    <t>USD</t>
  </si>
  <si>
    <t>1.1</t>
  </si>
  <si>
    <t>ZAVKU_B</t>
  </si>
  <si>
    <t>ZKU_02</t>
  </si>
  <si>
    <t>ZKU_03</t>
  </si>
  <si>
    <t xml:space="preserve">ZKU_01-03 </t>
  </si>
  <si>
    <t>ZKU_01B</t>
  </si>
  <si>
    <t>ZKU_01T</t>
  </si>
  <si>
    <t>PBA</t>
  </si>
  <si>
    <t>IBA</t>
  </si>
  <si>
    <t>NPB</t>
  </si>
  <si>
    <t>D1_T</t>
  </si>
  <si>
    <t>Categorie</t>
  </si>
  <si>
    <t>EBA</t>
  </si>
  <si>
    <t>EBI</t>
  </si>
  <si>
    <t>FAP</t>
  </si>
  <si>
    <t>DTB</t>
  </si>
  <si>
    <t>DKA</t>
  </si>
  <si>
    <t>DAA</t>
  </si>
  <si>
    <t>U</t>
  </si>
  <si>
    <t>C_KZV.KUZ.ZAA.BET</t>
  </si>
  <si>
    <t>C_KZV.KUZ.ZAA.UEB.BET</t>
  </si>
  <si>
    <t>C_KZV.KUZ.ZAA.LAS.BET</t>
  </si>
  <si>
    <t>C_KZV.KUZ.ZAA.UZA.BET</t>
  </si>
  <si>
    <t>C_KZV.KUZ.ZAE.BET</t>
  </si>
  <si>
    <t>C_KZV.KUZ.ZAE.UEB.BET</t>
  </si>
  <si>
    <t>C_KZV.KUZ.ZAE.LAS.BET</t>
  </si>
  <si>
    <t>T</t>
  </si>
  <si>
    <t>C_KZV.KUZ.ZAE.UZE.BET</t>
  </si>
  <si>
    <t>ABS</t>
  </si>
  <si>
    <t>AAB</t>
  </si>
  <si>
    <t>VAA</t>
  </si>
  <si>
    <t>C_KZV.KUZ.ZAA.ATA</t>
  </si>
  <si>
    <t>C_KZV.KUZ.ZAA.UEB.ATA</t>
  </si>
  <si>
    <t>C_KZV.KUZ.ZAA.LAS.ATA</t>
  </si>
  <si>
    <t>C_KZV.KUZ.ZAA.UZA.ATA</t>
  </si>
  <si>
    <t>C_KZV.KUZ.ZAE.ATA</t>
  </si>
  <si>
    <t>C_KZV.KUZ.ZAE.UEB.ATA</t>
  </si>
  <si>
    <t>C_KZV.KUZ.ZAE.LAS.ATA</t>
  </si>
  <si>
    <t>C_KZV.KUZ.ZAE.UZE.ATA</t>
  </si>
  <si>
    <t>FEB</t>
  </si>
  <si>
    <t>GEK</t>
  </si>
  <si>
    <t>GKU</t>
  </si>
  <si>
    <t>FMB</t>
  </si>
  <si>
    <t>GMK</t>
  </si>
  <si>
    <t>EUK</t>
  </si>
  <si>
    <t>USK</t>
  </si>
  <si>
    <t>SFK</t>
  </si>
  <si>
    <t>C_KZV.BGB.BAA (BET/ATA)</t>
  </si>
  <si>
    <t>C_KZV.BGB.BAE (BET/ATA)</t>
  </si>
  <si>
    <t>D1_CHF</t>
  </si>
  <si>
    <t>D1_EUR</t>
  </si>
  <si>
    <t>D1_USD</t>
  </si>
  <si>
    <t>D1_U</t>
  </si>
  <si>
    <t>D1_KRY</t>
  </si>
  <si>
    <t>D2</t>
  </si>
  <si>
    <t>D2_ZIB, D3_ZIB</t>
  </si>
  <si>
    <t>D2_ONI, D3_ONI</t>
  </si>
  <si>
    <t>D2_ZAB, D3_ZIB</t>
  </si>
  <si>
    <t>D2_ONA, D3_ONA</t>
  </si>
  <si>
    <t>D1</t>
  </si>
  <si>
    <t>MBA</t>
  </si>
  <si>
    <t>Enquête</t>
  </si>
  <si>
    <t>Formulaire(s)</t>
  </si>
  <si>
    <t>Révision</t>
  </si>
  <si>
    <t>Langue</t>
  </si>
  <si>
    <t>N° techn.</t>
  </si>
  <si>
    <t>Code BNS</t>
  </si>
  <si>
    <t>Date de référence</t>
  </si>
  <si>
    <r>
      <rPr>
        <b/>
        <sz val="9"/>
        <color rgb="FFFF0000"/>
        <rFont val="Arial"/>
        <family val="2"/>
      </rPr>
      <t xml:space="preserve"> -&gt; Continuez en utilisant le tabulateur.</t>
    </r>
  </si>
  <si>
    <t>Paiements de la clientèle</t>
  </si>
  <si>
    <t>Comptoir</t>
  </si>
  <si>
    <t>Raison sociale:</t>
  </si>
  <si>
    <t>Examens de la cohérence</t>
  </si>
  <si>
    <t>Nombre d'erreurs</t>
  </si>
  <si>
    <t>Nombre d'avertissements</t>
  </si>
  <si>
    <t>Banque nationale suisse</t>
  </si>
  <si>
    <t>Questions concernant les enquêtes:</t>
  </si>
  <si>
    <t>Case postale</t>
  </si>
  <si>
    <t>CH-8022 Zurich</t>
  </si>
  <si>
    <t>Objet:</t>
  </si>
  <si>
    <t>Tél.: +41 58 631 00 00</t>
  </si>
  <si>
    <t>Formulaire</t>
  </si>
  <si>
    <r>
      <rPr>
        <b/>
        <sz val="10"/>
        <color rgb="FF000000"/>
        <rFont val="Arial"/>
        <family val="2"/>
      </rPr>
      <t>Délai de remise des données: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Le formulaire, à remplir chaque mois, doit être remis </t>
    </r>
    <r>
      <rPr>
        <b/>
        <sz val="10"/>
        <color rgb="FF000000"/>
        <rFont val="Arial"/>
        <family val="2"/>
      </rPr>
      <t>jusqu’à la fin du mois suivant</t>
    </r>
    <r>
      <rPr>
        <sz val="10"/>
        <color rgb="FF000000"/>
        <rFont val="Arial"/>
        <family val="2"/>
      </rPr>
      <t>.</t>
    </r>
  </si>
  <si>
    <r>
      <rPr>
        <b/>
        <sz val="10"/>
        <color indexed="8"/>
        <rFont val="Arial"/>
        <family val="2"/>
      </rPr>
      <t>Commentaires:</t>
    </r>
    <r>
      <rPr>
        <sz val="10"/>
        <color indexed="8"/>
        <rFont val="Arial"/>
        <family val="2"/>
      </rPr>
      <t xml:space="preserve"> Voir les commentaires concernant cette enquête à la page </t>
    </r>
    <r>
      <rPr>
        <i/>
        <u/>
        <sz val="10"/>
        <color indexed="8"/>
        <rFont val="Arial"/>
        <family val="2"/>
      </rPr>
      <t>https://emi.snb.ch/fr/emi/ZAVKU</t>
    </r>
  </si>
  <si>
    <r>
      <rPr>
        <b/>
        <sz val="10"/>
        <color rgb="FF000000"/>
        <rFont val="Arial"/>
        <family val="2"/>
      </rPr>
      <t>Remarques:</t>
    </r>
    <r>
      <rPr>
        <sz val="10"/>
        <color theme="1"/>
        <rFont val="Arial"/>
        <family val="2"/>
      </rPr>
      <t xml:space="preserve"> Si vous avez des remarques concernant votre livraison, veuillez les indiquer dans un document séparé,</t>
    </r>
  </si>
  <si>
    <t>jj.mm.aaaa</t>
  </si>
  <si>
    <t>Commande de formulaires:</t>
  </si>
  <si>
    <t>Paiements de la clientèle répartis selon le type d’ordre (Montant)</t>
  </si>
  <si>
    <t>Paiements entre banques résidentes
(n’impliquant pas une banque non résidente)</t>
  </si>
  <si>
    <t>Paiements impliquant une banque non résidente</t>
  </si>
  <si>
    <t>en milliers de francs</t>
  </si>
  <si>
    <t>en milliers</t>
  </si>
  <si>
    <t>Paiements de la clientèle répartis selon le type d’ordre (Nombre de transactions)</t>
  </si>
  <si>
    <t>Paiements sortants</t>
  </si>
  <si>
    <t>Versement/virement</t>
  </si>
  <si>
    <t>dont numéraire</t>
  </si>
  <si>
    <t>dont mobile banking</t>
  </si>
  <si>
    <t>dont paiements rapides</t>
  </si>
  <si>
    <t>Canaux directs</t>
  </si>
  <si>
    <t>Ordre permanent</t>
  </si>
  <si>
    <t>Recouvrement direct</t>
  </si>
  <si>
    <t xml:space="preserve">Autres </t>
  </si>
  <si>
    <t>Paiements entrants</t>
  </si>
  <si>
    <t>dont transfert de données 
«bulk-pain.001»</t>
  </si>
  <si>
    <t>Autres monnaies</t>
  </si>
  <si>
    <t>dont crypto-monnaies</t>
  </si>
  <si>
    <t xml:space="preserve">dont paiements internes à la banque </t>
  </si>
  <si>
    <t>dont paiements internes à la banque</t>
  </si>
  <si>
    <t>Nombre de transactions
en milliers</t>
  </si>
  <si>
    <t>Entrées de numéraire</t>
  </si>
  <si>
    <t xml:space="preserve">Sorties et entrées de numéraire </t>
  </si>
  <si>
    <t>Infrastructure</t>
  </si>
  <si>
    <t>Cartes de la banque sans fonction de paiement </t>
  </si>
  <si>
    <t>Comptes client</t>
  </si>
  <si>
    <t>dont comptes activés pour l’e-banking</t>
  </si>
  <si>
    <t>dont comptes activés pour le mobile banking</t>
  </si>
  <si>
    <t>dont comptes commerciaux</t>
  </si>
  <si>
    <t>dont comptes joints</t>
  </si>
  <si>
    <t>dont comptes client en EUR</t>
  </si>
  <si>
    <t>dont comptes client en USD</t>
  </si>
  <si>
    <t>dont autres comptes client en monnaie étrangère</t>
  </si>
  <si>
    <t>Clients selon fichier clientèle</t>
  </si>
  <si>
    <t>dont clients commerciaux</t>
  </si>
  <si>
    <t>C_KZV.IFT.BOZ.AKA</t>
  </si>
  <si>
    <t>C_KZV.IFT.KUK.AKO</t>
  </si>
  <si>
    <t>C_KZV.IFT.KGK.AKU</t>
  </si>
  <si>
    <t>fr</t>
  </si>
  <si>
    <t>Montant
en milliers de francs</t>
  </si>
  <si>
    <t>Nombre
en milliers</t>
  </si>
  <si>
    <t>Base électronique</t>
  </si>
  <si>
    <t>Statistique</t>
  </si>
  <si>
    <t>dont eBill</t>
  </si>
  <si>
    <t>E-banking (y compris mobile banking et 
eBill)</t>
  </si>
  <si>
    <t>Autres versements/virements</t>
  </si>
  <si>
    <t>Sorties de numéraire</t>
  </si>
  <si>
    <t>dont: au guichet d’une banque</t>
  </si>
  <si>
    <t>dont: à un distributeur automatique de billets virtuel au moyen d’une application</t>
  </si>
  <si>
    <t>2</t>
  </si>
  <si>
    <r>
      <t xml:space="preserve">ainsi que d’autres informations sur </t>
    </r>
    <r>
      <rPr>
        <i/>
        <u/>
        <sz val="10"/>
        <rFont val="Arial"/>
        <family val="2"/>
      </rPr>
      <t>www.snb.ch</t>
    </r>
    <r>
      <rPr>
        <sz val="10"/>
        <rFont val="Arial"/>
        <family val="2"/>
      </rPr>
      <t xml:space="preserve"> &gt; La BNS &gt; </t>
    </r>
    <r>
      <rPr>
        <i/>
        <sz val="10"/>
        <rFont val="Arial"/>
        <family val="2"/>
      </rPr>
      <t>Statistiques</t>
    </r>
    <r>
      <rPr>
        <sz val="10"/>
        <rFont val="Arial"/>
        <family val="2"/>
      </rPr>
      <t xml:space="preserve"> &gt; </t>
    </r>
    <r>
      <rPr>
        <i/>
        <sz val="10"/>
        <rFont val="Arial"/>
        <family val="2"/>
      </rPr>
      <t>Enquêtes.</t>
    </r>
  </si>
  <si>
    <t xml:space="preserve">Base papier (y compris instructions de paiement données par oral) </t>
  </si>
  <si>
    <t xml:space="preserve">dont: à un distributeur automatique de billets </t>
  </si>
  <si>
    <t>7</t>
  </si>
  <si>
    <t>Tableau</t>
  </si>
  <si>
    <t>Code de la règle</t>
  </si>
  <si>
    <t>Nom</t>
  </si>
  <si>
    <t>Règle Excel</t>
  </si>
  <si>
    <t>Règle basée sur le contenu</t>
  </si>
  <si>
    <t>Evaluation</t>
  </si>
  <si>
    <t>ZAVKU_B.D0015_DAA</t>
  </si>
  <si>
    <t>Vérification 'dont': monnaies</t>
  </si>
  <si>
    <t>P36&gt;=K36</t>
  </si>
  <si>
    <t>KZV.KUZ.ZAA.UEB.BET{T,DAA,ZIB}&gt;=KZV.KUZ.ZAA.UEB.BET{CHF,DAA,ZIB}</t>
  </si>
  <si>
    <t>ZAVKU_B.D0015_DKA</t>
  </si>
  <si>
    <t>P35&gt;=K35</t>
  </si>
  <si>
    <t>KZV.KUZ.ZAA.UEB.BET{T,DKA,ZIB}&gt;=KZV.KUZ.ZAA.UEB.BET{CHF,DKA,ZIB}</t>
  </si>
  <si>
    <t>ZAVKU_B.D0015_DTB</t>
  </si>
  <si>
    <t>P34&gt;=K34</t>
  </si>
  <si>
    <t>KZV.KUZ.ZAA.UEB.BET{T,DTB,ZIB}&gt;=KZV.KUZ.ZAA.UEB.BET{CHF,DTB,ZIB}</t>
  </si>
  <si>
    <t>ZAVKU_B.D0015_EBA</t>
  </si>
  <si>
    <t>P30&gt;=K30</t>
  </si>
  <si>
    <t>KZV.KUZ.ZAA.UEB.BET{T,EBA,ZIB}&gt;=KZV.KUZ.ZAA.UEB.BET{CHF,EBA,ZIB}</t>
  </si>
  <si>
    <t>ZAVKU_B.D0015_EBI</t>
  </si>
  <si>
    <t>P31&gt;=K31</t>
  </si>
  <si>
    <t>KZV.KUZ.ZAA.UEB.BET{T,EBI,ZIB}&gt;=KZV.KUZ.ZAA.UEB.BET{CHF,EBI,ZIB}</t>
  </si>
  <si>
    <t>ZAVKU_B.D0015_FAP</t>
  </si>
  <si>
    <t>P33&gt;=K33</t>
  </si>
  <si>
    <t>KZV.KUZ.ZAA.UEB.BET{T,FAP,ZIB}&gt;=KZV.KUZ.ZAA.UEB.BET{CHF,FAP,ZIB}</t>
  </si>
  <si>
    <t>ZAVKU_B.D0015_IBA</t>
  </si>
  <si>
    <t>P28&gt;=K28</t>
  </si>
  <si>
    <t>KZV.KUZ.ZAA.UEB.BET{T,IBA,ZIB}&gt;=KZV.KUZ.ZAA.UEB.BET{CHF,IBA,ZIB}</t>
  </si>
  <si>
    <t>ZAVKU_B.D0015_MBA</t>
  </si>
  <si>
    <t>P32&gt;=K32</t>
  </si>
  <si>
    <t>KZV.KUZ.ZAA.UEB.BET{T,MBA,ZIB}&gt;=KZV.KUZ.ZAA.UEB.BET{CHF,MBA,ZIB}</t>
  </si>
  <si>
    <t>ZAVKU_B.D0015_NPB</t>
  </si>
  <si>
    <t>P29&gt;=K29</t>
  </si>
  <si>
    <t>KZV.KUZ.ZAA.UEB.BET{T,NPB,ZIB}&gt;=KZV.KUZ.ZAA.UEB.BET{CHF,NPB,ZIB}</t>
  </si>
  <si>
    <t>ZAVKU_B.D0015_PBA</t>
  </si>
  <si>
    <t>P27&gt;=K27</t>
  </si>
  <si>
    <t>KZV.KUZ.ZAA.UEB.BET{T,PBA,ZIB}&gt;=KZV.KUZ.ZAA.UEB.BET{CHF,PBA,ZIB}</t>
  </si>
  <si>
    <t>ZAVKU_B.D0015_U</t>
  </si>
  <si>
    <t>P37&gt;=K37</t>
  </si>
  <si>
    <t>KZV.KUZ.ZAA.UEB.BET{T,U,ZIB}&gt;=KZV.KUZ.ZAA.UEB.BET{CHF,U,ZIB}</t>
  </si>
  <si>
    <t>ZAVKU_B.D0015b</t>
  </si>
  <si>
    <t>R25&gt;=Q25</t>
  </si>
  <si>
    <t>KZV.KUZ.ZAA.BET{T,ONI}&gt;=KZV.KUZ.ZAA.BET{CHF,ONI}</t>
  </si>
  <si>
    <t>R26&gt;=Q26</t>
  </si>
  <si>
    <t>KZV.KUZ.ZAA.UEB.BET{T,T,ONI}&gt;=KZV.KUZ.ZAA.UEB.BET{CHF,T,ONI}</t>
  </si>
  <si>
    <t>R27&gt;=Q27</t>
  </si>
  <si>
    <t>KZV.KUZ.ZAA.UEB.BET{T,PBA,ONI}&gt;=KZV.KUZ.ZAA.UEB.BET{CHF,PBA,ONI}</t>
  </si>
  <si>
    <t>R28&gt;=Q28</t>
  </si>
  <si>
    <t>KZV.KUZ.ZAA.UEB.BET{T,IBA,ONI}&gt;=KZV.KUZ.ZAA.UEB.BET{CHF,IBA,ONI}</t>
  </si>
  <si>
    <t>R29&gt;=Q29</t>
  </si>
  <si>
    <t>KZV.KUZ.ZAA.UEB.BET{T,NPB,ONI}&gt;=KZV.KUZ.ZAA.UEB.BET{CHF,NPB,ONI}</t>
  </si>
  <si>
    <t>R30&gt;=Q30</t>
  </si>
  <si>
    <t>KZV.KUZ.ZAA.UEB.BET{T,EBA,ONI}&gt;=KZV.KUZ.ZAA.UEB.BET{CHF,EBA,ONI}</t>
  </si>
  <si>
    <t>R31&gt;=Q31</t>
  </si>
  <si>
    <t>KZV.KUZ.ZAA.UEB.BET{T,EBI,ONI}&gt;=KZV.KUZ.ZAA.UEB.BET{CHF,EBI,ONI}</t>
  </si>
  <si>
    <t>R32&gt;=Q32</t>
  </si>
  <si>
    <t>KZV.KUZ.ZAA.UEB.BET{T,MBA,ONI}&gt;=KZV.KUZ.ZAA.UEB.BET{CHF,MBA,ONI}</t>
  </si>
  <si>
    <t>R33&gt;=Q33</t>
  </si>
  <si>
    <t>KZV.KUZ.ZAA.UEB.BET{T,FAP,ONI}&gt;=KZV.KUZ.ZAA.UEB.BET{CHF,FAP,ONI}</t>
  </si>
  <si>
    <t>R34&gt;=Q34</t>
  </si>
  <si>
    <t>KZV.KUZ.ZAA.UEB.BET{T,DTB,ONI}&gt;=KZV.KUZ.ZAA.UEB.BET{CHF,DTB,ONI}</t>
  </si>
  <si>
    <t>R35&gt;=Q35</t>
  </si>
  <si>
    <t>KZV.KUZ.ZAA.UEB.BET{T,DKA,ONI}&gt;=KZV.KUZ.ZAA.UEB.BET{CHF,DKA,ONI}</t>
  </si>
  <si>
    <t>R36&gt;=Q36</t>
  </si>
  <si>
    <t>KZV.KUZ.ZAA.UEB.BET{T,DAA,ONI}&gt;=KZV.KUZ.ZAA.UEB.BET{CHF,DAA,ONI}</t>
  </si>
  <si>
    <t>R37&gt;=Q37</t>
  </si>
  <si>
    <t>KZV.KUZ.ZAA.UEB.BET{T,U,ONI}&gt;=KZV.KUZ.ZAA.UEB.BET{CHF,U,ONI}</t>
  </si>
  <si>
    <t>R38&gt;=Q38</t>
  </si>
  <si>
    <t>KZV.KUZ.ZAA.LAS.BET{T,ONI}&gt;=KZV.KUZ.ZAA.LAS.BET{CHF,ONI}</t>
  </si>
  <si>
    <t>R39&gt;=Q39</t>
  </si>
  <si>
    <t>KZV.KUZ.ZAA.UZA.BET{T,ONI}&gt;=KZV.KUZ.ZAA.UZA.BET{CHF,ONI}</t>
  </si>
  <si>
    <t>ZAVKU_B.D0015c</t>
  </si>
  <si>
    <t>Z25&gt;=Y25</t>
  </si>
  <si>
    <t>KZV.KUZ.ZAA.BET{T,ONA}&gt;=KZV.KUZ.ZAA.BET{CHF,ONA}</t>
  </si>
  <si>
    <t>Z26&gt;=Y26</t>
  </si>
  <si>
    <t>KZV.KUZ.ZAA.UEB.BET{T,T,ONA}&gt;=KZV.KUZ.ZAA.UEB.BET{CHF,T,ONA}</t>
  </si>
  <si>
    <t>Z27&gt;=Y27</t>
  </si>
  <si>
    <t>KZV.KUZ.ZAA.UEB.BET{T,PBA,ONA}&gt;=KZV.KUZ.ZAA.UEB.BET{CHF,PBA,ONA}</t>
  </si>
  <si>
    <t>Z28&gt;=Y28</t>
  </si>
  <si>
    <t>KZV.KUZ.ZAA.UEB.BET{T,IBA,ONA}&gt;=KZV.KUZ.ZAA.UEB.BET{CHF,IBA,ONA}</t>
  </si>
  <si>
    <t>Z29&gt;=Y29</t>
  </si>
  <si>
    <t>KZV.KUZ.ZAA.UEB.BET{T,NPB,ONA}&gt;=KZV.KUZ.ZAA.UEB.BET{CHF,NPB,ONA}</t>
  </si>
  <si>
    <t>Z30&gt;=Y30</t>
  </si>
  <si>
    <t>KZV.KUZ.ZAA.UEB.BET{T,EBA,ONA}&gt;=KZV.KUZ.ZAA.UEB.BET{CHF,EBA,ONA}</t>
  </si>
  <si>
    <t>Z31&gt;=Y31</t>
  </si>
  <si>
    <t>KZV.KUZ.ZAA.UEB.BET{T,EBI,ONA}&gt;=KZV.KUZ.ZAA.UEB.BET{CHF,EBI,ONA}</t>
  </si>
  <si>
    <t>Z32&gt;=Y32</t>
  </si>
  <si>
    <t>KZV.KUZ.ZAA.UEB.BET{T,MBA,ONA}&gt;=KZV.KUZ.ZAA.UEB.BET{CHF,MBA,ONA}</t>
  </si>
  <si>
    <t>Z33&gt;=Y33</t>
  </si>
  <si>
    <t>KZV.KUZ.ZAA.UEB.BET{T,FAP,ONA}&gt;=KZV.KUZ.ZAA.UEB.BET{CHF,FAP,ONA}</t>
  </si>
  <si>
    <t>Z34&gt;=Y34</t>
  </si>
  <si>
    <t>KZV.KUZ.ZAA.UEB.BET{T,DTB,ONA}&gt;=KZV.KUZ.ZAA.UEB.BET{CHF,DTB,ONA}</t>
  </si>
  <si>
    <t>Z35&gt;=Y35</t>
  </si>
  <si>
    <t>KZV.KUZ.ZAA.UEB.BET{T,DKA,ONA}&gt;=KZV.KUZ.ZAA.UEB.BET{CHF,DKA,ONA}</t>
  </si>
  <si>
    <t>Z36&gt;=Y36</t>
  </si>
  <si>
    <t>KZV.KUZ.ZAA.UEB.BET{T,DAA,ONA}&gt;=KZV.KUZ.ZAA.UEB.BET{CHF,DAA,ONA}</t>
  </si>
  <si>
    <t>Z37&gt;=Y37</t>
  </si>
  <si>
    <t>KZV.KUZ.ZAA.UEB.BET{T,U,ONA}&gt;=KZV.KUZ.ZAA.UEB.BET{CHF,U,ONA}</t>
  </si>
  <si>
    <t>Z38&gt;=Y38</t>
  </si>
  <si>
    <t>KZV.KUZ.ZAA.LAS.BET{T,ONA}&gt;=KZV.KUZ.ZAA.LAS.BET{CHF,ONA}</t>
  </si>
  <si>
    <t>Z39&gt;=Y39</t>
  </si>
  <si>
    <t>KZV.KUZ.ZAA.UZA.BET{T,ONA}&gt;=KZV.KUZ.ZAA.UZA.BET{CHF,ONA}</t>
  </si>
  <si>
    <t>ZAVKU_B.D0016_DAA</t>
  </si>
  <si>
    <t>X36&gt;=S36</t>
  </si>
  <si>
    <t>KZV.KUZ.ZAA.UEB.BET{T,DAA,ZAB}&gt;=KZV.KUZ.ZAA.UEB.BET{CHF,DAA,ZAB}</t>
  </si>
  <si>
    <t>ZAVKU_B.D0016_DKA</t>
  </si>
  <si>
    <t>X35&gt;=S35</t>
  </si>
  <si>
    <t>KZV.KUZ.ZAA.UEB.BET{T,DKA,ZAB}&gt;=KZV.KUZ.ZAA.UEB.BET{CHF,DKA,ZAB}</t>
  </si>
  <si>
    <t>ZAVKU_B.D0016_DTB</t>
  </si>
  <si>
    <t>X34&gt;=S34</t>
  </si>
  <si>
    <t>KZV.KUZ.ZAA.UEB.BET{T,DTB,ZAB}&gt;=KZV.KUZ.ZAA.UEB.BET{CHF,DTB,ZAB}</t>
  </si>
  <si>
    <t>ZAVKU_B.D0016_EBA</t>
  </si>
  <si>
    <t>X30&gt;=S30</t>
  </si>
  <si>
    <t>KZV.KUZ.ZAA.UEB.BET{T,EBA,ZAB}&gt;=KZV.KUZ.ZAA.UEB.BET{CHF,EBA,ZAB}</t>
  </si>
  <si>
    <t>ZAVKU_B.D0016_EBI</t>
  </si>
  <si>
    <t>X31&gt;=S31</t>
  </si>
  <si>
    <t>KZV.KUZ.ZAA.UEB.BET{T,EBI,ZAB}&gt;=KZV.KUZ.ZAA.UEB.BET{CHF,EBI,ZAB}</t>
  </si>
  <si>
    <t>ZAVKU_B.D0016_FAP</t>
  </si>
  <si>
    <t>X33&gt;=S33</t>
  </si>
  <si>
    <t>KZV.KUZ.ZAA.UEB.BET{T,FAP,ZAB}&gt;=KZV.KUZ.ZAA.UEB.BET{CHF,FAP,ZAB}</t>
  </si>
  <si>
    <t>ZAVKU_B.D0016_IBA</t>
  </si>
  <si>
    <t>X28&gt;=S28</t>
  </si>
  <si>
    <t>KZV.KUZ.ZAA.UEB.BET{T,IBA,ZAB}&gt;=KZV.KUZ.ZAA.UEB.BET{CHF,IBA,ZAB}</t>
  </si>
  <si>
    <t>ZAVKU_B.D0016_MBA</t>
  </si>
  <si>
    <t>X32&gt;=S32</t>
  </si>
  <si>
    <t>KZV.KUZ.ZAA.UEB.BET{T,MBA,ZAB}&gt;=KZV.KUZ.ZAA.UEB.BET{CHF,MBA,ZAB}</t>
  </si>
  <si>
    <t>ZAVKU_B.D0016_NPB</t>
  </si>
  <si>
    <t>X29&gt;=S29</t>
  </si>
  <si>
    <t>KZV.KUZ.ZAA.UEB.BET{T,NPB,ZAB}&gt;=KZV.KUZ.ZAA.UEB.BET{CHF,NPB,ZAB}</t>
  </si>
  <si>
    <t>ZAVKU_B.D0016_PBA</t>
  </si>
  <si>
    <t>X27&gt;=S27</t>
  </si>
  <si>
    <t>KZV.KUZ.ZAA.UEB.BET{T,PBA,ZAB}&gt;=KZV.KUZ.ZAA.UEB.BET{CHF,PBA,ZAB}</t>
  </si>
  <si>
    <t>ZAVKU_B.D0016_U</t>
  </si>
  <si>
    <t>X37&gt;=S37</t>
  </si>
  <si>
    <t>KZV.KUZ.ZAA.UEB.BET{T,U,ZAB}&gt;=KZV.KUZ.ZAA.UEB.BET{CHF,U,ZAB}</t>
  </si>
  <si>
    <t>ZAVKU_B.D001a</t>
  </si>
  <si>
    <t>Total des monnaies</t>
  </si>
  <si>
    <t>P25=SUM(K25,L25,N25,M25)(±0.5)</t>
  </si>
  <si>
    <t>KZV.KUZ.ZAA.BET{T,ZIB}=SUM(KZV.KUZ.ZAA.BET{CHF,ZIB},KZV.KUZ.ZAA.BET{EUR,ZIB},KZV.KUZ.ZAA.BET{U,ZIB},KZV.KUZ.ZAA.BET{USD,ZIB})(±0.5)</t>
  </si>
  <si>
    <t>P38=SUM(K38,L38,N38,M38)(±0.5)</t>
  </si>
  <si>
    <t>KZV.KUZ.ZAA.LAS.BET{T,ZIB}=SUM(KZV.KUZ.ZAA.LAS.BET{CHF,ZIB},KZV.KUZ.ZAA.LAS.BET{EUR,ZIB},KZV.KUZ.ZAA.LAS.BET{U,ZIB},KZV.KUZ.ZAA.LAS.BET{USD,ZIB})(±0.5)</t>
  </si>
  <si>
    <t>P39=SUM(K39,L39,N39,M39)(±0.5)</t>
  </si>
  <si>
    <t>KZV.KUZ.ZAA.UZA.BET{T,ZIB}=SUM(KZV.KUZ.ZAA.UZA.BET{CHF,ZIB},KZV.KUZ.ZAA.UZA.BET{EUR,ZIB},KZV.KUZ.ZAA.UZA.BET{U,ZIB},KZV.KUZ.ZAA.UZA.BET{USD,ZIB})(±0.5)</t>
  </si>
  <si>
    <t>P40=SUM(K40,L40,N40,M40)(±0.5)</t>
  </si>
  <si>
    <t>KZV.KUZ.ZAE.BET{T,ZIB}=SUM(KZV.KUZ.ZAE.BET{CHF,ZIB},KZV.KUZ.ZAE.BET{EUR,ZIB},KZV.KUZ.ZAE.BET{U,ZIB},KZV.KUZ.ZAE.BET{USD,ZIB})(±0.5)</t>
  </si>
  <si>
    <t>P41=SUM(K41,L41,N41,M41)(±0.5)</t>
  </si>
  <si>
    <t>KZV.KUZ.ZAE.UEB.BET{T,ZIB}=SUM(KZV.KUZ.ZAE.UEB.BET{CHF,ZIB},KZV.KUZ.ZAE.UEB.BET{EUR,ZIB},KZV.KUZ.ZAE.UEB.BET{U,ZIB},KZV.KUZ.ZAE.UEB.BET{USD,ZIB})(±0.5)</t>
  </si>
  <si>
    <t>P42=SUM(K42,L42,N42,M42)(±0.5)</t>
  </si>
  <si>
    <t>KZV.KUZ.ZAE.LAS.BET{T,ZIB}=SUM(KZV.KUZ.ZAE.LAS.BET{CHF,ZIB},KZV.KUZ.ZAE.LAS.BET{EUR,ZIB},KZV.KUZ.ZAE.LAS.BET{U,ZIB},KZV.KUZ.ZAE.LAS.BET{USD,ZIB})(±0.5)</t>
  </si>
  <si>
    <t>P43=SUM(K43,L43,N43,M43)(±0.5)</t>
  </si>
  <si>
    <t>KZV.KUZ.ZAE.UZE.BET{T,ZIB}=SUM(KZV.KUZ.ZAE.UZE.BET{CHF,ZIB},KZV.KUZ.ZAE.UZE.BET{EUR,ZIB},KZV.KUZ.ZAE.UZE.BET{U,ZIB},KZV.KUZ.ZAE.UZE.BET{USD,ZIB})(±0.5)</t>
  </si>
  <si>
    <t>ZAVKU_B.D001b</t>
  </si>
  <si>
    <t>P26=SUM(K26,L26,N26,M26)(±0.5)</t>
  </si>
  <si>
    <t>KZV.KUZ.ZAA.UEB.BET{T,T,ZIB}=SUM(KZV.KUZ.ZAA.UEB.BET{CHF,T,ZIB},KZV.KUZ.ZAA.UEB.BET{EUR,T,ZIB},KZV.KUZ.ZAA.UEB.BET{U,T,ZIB},KZV.KUZ.ZAA.UEB.BET{USD,T,ZIB})(±0.5)</t>
  </si>
  <si>
    <t>ZAVKU_B.D001c</t>
  </si>
  <si>
    <t>X25=SUM(S25,T25,V25,U25)(±0.5)</t>
  </si>
  <si>
    <t>KZV.KUZ.ZAA.BET{T,ZAB}=SUM(KZV.KUZ.ZAA.BET{CHF,ZAB},KZV.KUZ.ZAA.BET{EUR,ZAB},KZV.KUZ.ZAA.BET{U,ZAB},KZV.KUZ.ZAA.BET{USD,ZAB})(±0.5)</t>
  </si>
  <si>
    <t>X38=SUM(S38,T38,V38,U38)(±0.5)</t>
  </si>
  <si>
    <t>KZV.KUZ.ZAA.LAS.BET{T,ZAB}=SUM(KZV.KUZ.ZAA.LAS.BET{CHF,ZAB},KZV.KUZ.ZAA.LAS.BET{EUR,ZAB},KZV.KUZ.ZAA.LAS.BET{U,ZAB},KZV.KUZ.ZAA.LAS.BET{USD,ZAB})(±0.5)</t>
  </si>
  <si>
    <t>X39=SUM(S39,T39,V39,U39)(±0.5)</t>
  </si>
  <si>
    <t>KZV.KUZ.ZAA.UZA.BET{T,ZAB}=SUM(KZV.KUZ.ZAA.UZA.BET{CHF,ZAB},KZV.KUZ.ZAA.UZA.BET{EUR,ZAB},KZV.KUZ.ZAA.UZA.BET{U,ZAB},KZV.KUZ.ZAA.UZA.BET{USD,ZAB})(±0.5)</t>
  </si>
  <si>
    <t>X40=SUM(S40,T40,V40,U40)(±0.5)</t>
  </si>
  <si>
    <t>KZV.KUZ.ZAE.BET{T,ZAB}=SUM(KZV.KUZ.ZAE.BET{CHF,ZAB},KZV.KUZ.ZAE.BET{EUR,ZAB},KZV.KUZ.ZAE.BET{U,ZAB},KZV.KUZ.ZAE.BET{USD,ZAB})(±0.5)</t>
  </si>
  <si>
    <t>X41=SUM(S41,T41,V41,U41)(±0.5)</t>
  </si>
  <si>
    <t>KZV.KUZ.ZAE.UEB.BET{T,ZAB}=SUM(KZV.KUZ.ZAE.UEB.BET{CHF,ZAB},KZV.KUZ.ZAE.UEB.BET{EUR,ZAB},KZV.KUZ.ZAE.UEB.BET{U,ZAB},KZV.KUZ.ZAE.UEB.BET{USD,ZAB})(±0.5)</t>
  </si>
  <si>
    <t>X42=SUM(S42,T42,V42,U42)(±0.5)</t>
  </si>
  <si>
    <t>KZV.KUZ.ZAE.LAS.BET{T,ZAB}=SUM(KZV.KUZ.ZAE.LAS.BET{CHF,ZAB},KZV.KUZ.ZAE.LAS.BET{EUR,ZAB},KZV.KUZ.ZAE.LAS.BET{U,ZAB},KZV.KUZ.ZAE.LAS.BET{USD,ZAB})(±0.5)</t>
  </si>
  <si>
    <t>X43=SUM(S43,T43,V43,U43)(±0.5)</t>
  </si>
  <si>
    <t>KZV.KUZ.ZAE.UZE.BET{T,ZAB}=SUM(KZV.KUZ.ZAE.UZE.BET{CHF,ZAB},KZV.KUZ.ZAE.UZE.BET{EUR,ZAB},KZV.KUZ.ZAE.UZE.BET{U,ZAB},KZV.KUZ.ZAE.UZE.BET{USD,ZAB})(±0.5)</t>
  </si>
  <si>
    <t>ZAVKU_B.D001d</t>
  </si>
  <si>
    <t>X26=SUM(S26,T26,V26,U26)(±0.5)</t>
  </si>
  <si>
    <t>KZV.KUZ.ZAA.UEB.BET{T,T,ZAB}=SUM(KZV.KUZ.ZAA.UEB.BET{CHF,T,ZAB},KZV.KUZ.ZAA.UEB.BET{EUR,T,ZAB},KZV.KUZ.ZAA.UEB.BET{U,T,ZAB},KZV.KUZ.ZAA.UEB.BET{USD,T,ZAB})(±0.5)</t>
  </si>
  <si>
    <t>ZAVKU_B.D002</t>
  </si>
  <si>
    <t>Vérification 'dont': crypto-monnaies</t>
  </si>
  <si>
    <t>N25&gt;=SUM(O25)(±0.5)</t>
  </si>
  <si>
    <t>KZV.KUZ.ZAA.BET{U,ZIB}&gt;=SUM(KZV.KUZ.ZAA.BET{KRY,ZIB})(±0.5)</t>
  </si>
  <si>
    <t>V25&gt;=SUM(W25)(±0.5)</t>
  </si>
  <si>
    <t>KZV.KUZ.ZAA.BET{U,ZAB}&gt;=SUM(KZV.KUZ.ZAA.BET{KRY,ZAB})(±0.5)</t>
  </si>
  <si>
    <t>N26&gt;=SUM(O26)(±0.5)</t>
  </si>
  <si>
    <t>KZV.KUZ.ZAA.UEB.BET{U,T,ZIB}&gt;=SUM(KZV.KUZ.ZAA.UEB.BET{KRY,T,ZIB})(±0.5)</t>
  </si>
  <si>
    <t>V26&gt;=SUM(W26)(±0.5)</t>
  </si>
  <si>
    <t>KZV.KUZ.ZAA.UEB.BET{U,T,ZAB}&gt;=SUM(KZV.KUZ.ZAA.UEB.BET{KRY,T,ZAB})(±0.5)</t>
  </si>
  <si>
    <t>N38&gt;=SUM(O38)(±0.5)</t>
  </si>
  <si>
    <t>KZV.KUZ.ZAA.LAS.BET{U,ZIB}&gt;=SUM(KZV.KUZ.ZAA.LAS.BET{KRY,ZIB})(±0.5)</t>
  </si>
  <si>
    <t>V38&gt;=SUM(W38)(±0.5)</t>
  </si>
  <si>
    <t>KZV.KUZ.ZAA.LAS.BET{U,ZAB}&gt;=SUM(KZV.KUZ.ZAA.LAS.BET{KRY,ZAB})(±0.5)</t>
  </si>
  <si>
    <t>N39&gt;=SUM(O39)(±0.5)</t>
  </si>
  <si>
    <t>KZV.KUZ.ZAA.UZA.BET{U,ZIB}&gt;=SUM(KZV.KUZ.ZAA.UZA.BET{KRY,ZIB})(±0.5)</t>
  </si>
  <si>
    <t>V39&gt;=SUM(W39)(±0.5)</t>
  </si>
  <si>
    <t>KZV.KUZ.ZAA.UZA.BET{U,ZAB}&gt;=SUM(KZV.KUZ.ZAA.UZA.BET{KRY,ZAB})(±0.5)</t>
  </si>
  <si>
    <t>N40&gt;=SUM(O40)(±0.5)</t>
  </si>
  <si>
    <t>KZV.KUZ.ZAE.BET{U,ZIB}&gt;=SUM(KZV.KUZ.ZAE.BET{KRY,ZIB})(±0.5)</t>
  </si>
  <si>
    <t>V40&gt;=SUM(W40)(±0.5)</t>
  </si>
  <si>
    <t>KZV.KUZ.ZAE.BET{U,ZAB}&gt;=SUM(KZV.KUZ.ZAE.BET{KRY,ZAB})(±0.5)</t>
  </si>
  <si>
    <t>N41&gt;=SUM(O41)(±0.5)</t>
  </si>
  <si>
    <t>KZV.KUZ.ZAE.UEB.BET{U,ZIB}&gt;=SUM(KZV.KUZ.ZAE.UEB.BET{KRY,ZIB})(±0.5)</t>
  </si>
  <si>
    <t>V41&gt;=SUM(W41)(±0.5)</t>
  </si>
  <si>
    <t>KZV.KUZ.ZAE.UEB.BET{U,ZAB}&gt;=SUM(KZV.KUZ.ZAE.UEB.BET{KRY,ZAB})(±0.5)</t>
  </si>
  <si>
    <t>N42&gt;=SUM(O42)(±0.5)</t>
  </si>
  <si>
    <t>KZV.KUZ.ZAE.LAS.BET{U,ZIB}&gt;=SUM(KZV.KUZ.ZAE.LAS.BET{KRY,ZIB})(±0.5)</t>
  </si>
  <si>
    <t>V42&gt;=SUM(W42)(±0.5)</t>
  </si>
  <si>
    <t>KZV.KUZ.ZAE.LAS.BET{U,ZAB}&gt;=SUM(KZV.KUZ.ZAE.LAS.BET{KRY,ZAB})(±0.5)</t>
  </si>
  <si>
    <t>N43&gt;=SUM(O43)(±0.5)</t>
  </si>
  <si>
    <t>KZV.KUZ.ZAE.UZE.BET{U,ZIB}&gt;=SUM(KZV.KUZ.ZAE.UZE.BET{KRY,ZIB})(±0.5)</t>
  </si>
  <si>
    <t>V43&gt;=SUM(W43)(±0.5)</t>
  </si>
  <si>
    <t>KZV.KUZ.ZAE.UZE.BET{U,ZAB}&gt;=SUM(KZV.KUZ.ZAE.UZE.BET{KRY,ZAB})(±0.5)</t>
  </si>
  <si>
    <t>ZAVKU_B.D008</t>
  </si>
  <si>
    <t>Vérification 'dont': paiements internes à la banque</t>
  </si>
  <si>
    <t>K25&gt;=SUM(Q25)(±0.5)</t>
  </si>
  <si>
    <t>KZV.KUZ.ZAA.BET{CHF,ZIB}&gt;=SUM(KZV.KUZ.ZAA.BET{CHF,ONI})(±0.5)</t>
  </si>
  <si>
    <t>P25&gt;=SUM(R25)(±0.5)</t>
  </si>
  <si>
    <t>KZV.KUZ.ZAA.BET{T,ZIB}&gt;=SUM(KZV.KUZ.ZAA.BET{T,ONI})(±0.5)</t>
  </si>
  <si>
    <t>K26&gt;=SUM(Q26)(±0.5)</t>
  </si>
  <si>
    <t>KZV.KUZ.ZAA.UEB.BET{CHF,T,ZIB}&gt;=SUM(KZV.KUZ.ZAA.UEB.BET{CHF,T,ONI})(±0.5)</t>
  </si>
  <si>
    <t>P26&gt;=SUM(R26)(±0.5)</t>
  </si>
  <si>
    <t>KZV.KUZ.ZAA.UEB.BET{T,T,ZIB}&gt;=SUM(KZV.KUZ.ZAA.UEB.BET{T,T,ONI})(±0.5)</t>
  </si>
  <si>
    <t>K27&gt;=SUM(Q27)(±0.5)</t>
  </si>
  <si>
    <t>KZV.KUZ.ZAA.UEB.BET{CHF,PBA,ZIB}&gt;=SUM(KZV.KUZ.ZAA.UEB.BET{CHF,PBA,ONI})(±0.5)</t>
  </si>
  <si>
    <t>P27&gt;=SUM(R27)(±0.5)</t>
  </si>
  <si>
    <t>KZV.KUZ.ZAA.UEB.BET{T,PBA,ZIB}&gt;=SUM(KZV.KUZ.ZAA.UEB.BET{T,PBA,ONI})(±0.5)</t>
  </si>
  <si>
    <t>K28&gt;=SUM(Q28)(±0.5)</t>
  </si>
  <si>
    <t>KZV.KUZ.ZAA.UEB.BET{CHF,IBA,ZIB}&gt;=SUM(KZV.KUZ.ZAA.UEB.BET{CHF,IBA,ONI})(±0.5)</t>
  </si>
  <si>
    <t>P28&gt;=SUM(R28)(±0.5)</t>
  </si>
  <si>
    <t>KZV.KUZ.ZAA.UEB.BET{T,IBA,ZIB}&gt;=SUM(KZV.KUZ.ZAA.UEB.BET{T,IBA,ONI})(±0.5)</t>
  </si>
  <si>
    <t>K29&gt;=SUM(Q29)(±0.5)</t>
  </si>
  <si>
    <t>KZV.KUZ.ZAA.UEB.BET{CHF,NPB,ZIB}&gt;=SUM(KZV.KUZ.ZAA.UEB.BET{CHF,NPB,ONI})(±0.5)</t>
  </si>
  <si>
    <t>P29&gt;=SUM(R29)(±0.5)</t>
  </si>
  <si>
    <t>KZV.KUZ.ZAA.UEB.BET{T,NPB,ZIB}&gt;=SUM(KZV.KUZ.ZAA.UEB.BET{T,NPB,ONI})(±0.5)</t>
  </si>
  <si>
    <t>K30&gt;=SUM(Q30)(±0.5)</t>
  </si>
  <si>
    <t>KZV.KUZ.ZAA.UEB.BET{CHF,EBA,ZIB}&gt;=SUM(KZV.KUZ.ZAA.UEB.BET{CHF,EBA,ONI})(±0.5)</t>
  </si>
  <si>
    <t>P30&gt;=SUM(R30)(±0.5)</t>
  </si>
  <si>
    <t>KZV.KUZ.ZAA.UEB.BET{T,EBA,ZIB}&gt;=SUM(KZV.KUZ.ZAA.UEB.BET{T,EBA,ONI})(±0.5)</t>
  </si>
  <si>
    <t>K31&gt;=SUM(Q31)(±0.5)</t>
  </si>
  <si>
    <t>KZV.KUZ.ZAA.UEB.BET{CHF,EBI,ZIB}&gt;=SUM(KZV.KUZ.ZAA.UEB.BET{CHF,EBI,ONI})(±0.5)</t>
  </si>
  <si>
    <t>P31&gt;=SUM(R31)(±0.5)</t>
  </si>
  <si>
    <t>KZV.KUZ.ZAA.UEB.BET{T,EBI,ZIB}&gt;=SUM(KZV.KUZ.ZAA.UEB.BET{T,EBI,ONI})(±0.5)</t>
  </si>
  <si>
    <t>K32&gt;=SUM(Q32)(±0.5)</t>
  </si>
  <si>
    <t>KZV.KUZ.ZAA.UEB.BET{CHF,MBA,ZIB}&gt;=SUM(KZV.KUZ.ZAA.UEB.BET{CHF,MBA,ONI})(±0.5)</t>
  </si>
  <si>
    <t>P32&gt;=SUM(R32)(±0.5)</t>
  </si>
  <si>
    <t>KZV.KUZ.ZAA.UEB.BET{T,MBA,ZIB}&gt;=SUM(KZV.KUZ.ZAA.UEB.BET{T,MBA,ONI})(±0.5)</t>
  </si>
  <si>
    <t>K33&gt;=SUM(Q33)(±0.5)</t>
  </si>
  <si>
    <t>KZV.KUZ.ZAA.UEB.BET{CHF,FAP,ZIB}&gt;=SUM(KZV.KUZ.ZAA.UEB.BET{CHF,FAP,ONI})(±0.5)</t>
  </si>
  <si>
    <t>P33&gt;=SUM(R33)(±0.5)</t>
  </si>
  <si>
    <t>KZV.KUZ.ZAA.UEB.BET{T,FAP,ZIB}&gt;=SUM(KZV.KUZ.ZAA.UEB.BET{T,FAP,ONI})(±0.5)</t>
  </si>
  <si>
    <t>K34&gt;=SUM(Q34)(±0.5)</t>
  </si>
  <si>
    <t>KZV.KUZ.ZAA.UEB.BET{CHF,DTB,ZIB}&gt;=SUM(KZV.KUZ.ZAA.UEB.BET{CHF,DTB,ONI})(±0.5)</t>
  </si>
  <si>
    <t>P34&gt;=SUM(R34)(±0.5)</t>
  </si>
  <si>
    <t>KZV.KUZ.ZAA.UEB.BET{T,DTB,ZIB}&gt;=SUM(KZV.KUZ.ZAA.UEB.BET{T,DTB,ONI})(±0.5)</t>
  </si>
  <si>
    <t>K35&gt;=SUM(Q35)(±0.5)</t>
  </si>
  <si>
    <t>KZV.KUZ.ZAA.UEB.BET{CHF,DKA,ZIB}&gt;=SUM(KZV.KUZ.ZAA.UEB.BET{CHF,DKA,ONI})(±0.5)</t>
  </si>
  <si>
    <t>P35&gt;=SUM(R35)(±0.5)</t>
  </si>
  <si>
    <t>KZV.KUZ.ZAA.UEB.BET{T,DKA,ZIB}&gt;=SUM(KZV.KUZ.ZAA.UEB.BET{T,DKA,ONI})(±0.5)</t>
  </si>
  <si>
    <t>K36&gt;=SUM(Q36)(±0.5)</t>
  </si>
  <si>
    <t>KZV.KUZ.ZAA.UEB.BET{CHF,DAA,ZIB}&gt;=SUM(KZV.KUZ.ZAA.UEB.BET{CHF,DAA,ONI})(±0.5)</t>
  </si>
  <si>
    <t>P36&gt;=SUM(R36)(±0.5)</t>
  </si>
  <si>
    <t>KZV.KUZ.ZAA.UEB.BET{T,DAA,ZIB}&gt;=SUM(KZV.KUZ.ZAA.UEB.BET{T,DAA,ONI})(±0.5)</t>
  </si>
  <si>
    <t>K37&gt;=SUM(Q37)(±0.5)</t>
  </si>
  <si>
    <t>KZV.KUZ.ZAA.UEB.BET{CHF,U,ZIB}&gt;=SUM(KZV.KUZ.ZAA.UEB.BET{CHF,U,ONI})(±0.5)</t>
  </si>
  <si>
    <t>P37&gt;=SUM(R37)(±0.5)</t>
  </si>
  <si>
    <t>KZV.KUZ.ZAA.UEB.BET{T,U,ZIB}&gt;=SUM(KZV.KUZ.ZAA.UEB.BET{T,U,ONI})(±0.5)</t>
  </si>
  <si>
    <t>K38&gt;=SUM(Q38)(±0.5)</t>
  </si>
  <si>
    <t>KZV.KUZ.ZAA.LAS.BET{CHF,ZIB}&gt;=SUM(KZV.KUZ.ZAA.LAS.BET{CHF,ONI})(±0.5)</t>
  </si>
  <si>
    <t>P38&gt;=SUM(R38)(±0.5)</t>
  </si>
  <si>
    <t>KZV.KUZ.ZAA.LAS.BET{T,ZIB}&gt;=SUM(KZV.KUZ.ZAA.LAS.BET{T,ONI})(±0.5)</t>
  </si>
  <si>
    <t>K39&gt;=SUM(Q39)(±0.5)</t>
  </si>
  <si>
    <t>KZV.KUZ.ZAA.UZA.BET{CHF,ZIB}&gt;=SUM(KZV.KUZ.ZAA.UZA.BET{CHF,ONI})(±0.5)</t>
  </si>
  <si>
    <t>P39&gt;=SUM(R39)(±0.5)</t>
  </si>
  <si>
    <t>KZV.KUZ.ZAA.UZA.BET{T,ZIB}&gt;=SUM(KZV.KUZ.ZAA.UZA.BET{T,ONI})(±0.5)</t>
  </si>
  <si>
    <t>ZAVKU_B.D009</t>
  </si>
  <si>
    <t>S25&gt;=SUM(Y25)(±0.5)</t>
  </si>
  <si>
    <t>KZV.KUZ.ZAA.BET{CHF,ZAB}&gt;=SUM(KZV.KUZ.ZAA.BET{CHF,ONA})(±0.5)</t>
  </si>
  <si>
    <t>X25&gt;=SUM(Z25)(±0.5)</t>
  </si>
  <si>
    <t>KZV.KUZ.ZAA.BET{T,ZAB}&gt;=SUM(KZV.KUZ.ZAA.BET{T,ONA})(±0.5)</t>
  </si>
  <si>
    <t>S26&gt;=SUM(Y26)(±0.5)</t>
  </si>
  <si>
    <t>KZV.KUZ.ZAA.UEB.BET{CHF,T,ZAB}&gt;=SUM(KZV.KUZ.ZAA.UEB.BET{CHF,T,ONA})(±0.5)</t>
  </si>
  <si>
    <t>X26&gt;=SUM(Z26)(±0.5)</t>
  </si>
  <si>
    <t>KZV.KUZ.ZAA.UEB.BET{T,T,ZAB}&gt;=SUM(KZV.KUZ.ZAA.UEB.BET{T,T,ONA})(±0.5)</t>
  </si>
  <si>
    <t>S27&gt;=SUM(Y27)(±0.5)</t>
  </si>
  <si>
    <t>KZV.KUZ.ZAA.UEB.BET{CHF,PBA,ZAB}&gt;=SUM(KZV.KUZ.ZAA.UEB.BET{CHF,PBA,ONA})(±0.5)</t>
  </si>
  <si>
    <t>X27&gt;=SUM(Z27)(±0.5)</t>
  </si>
  <si>
    <t>KZV.KUZ.ZAA.UEB.BET{T,PBA,ZAB}&gt;=SUM(KZV.KUZ.ZAA.UEB.BET{T,PBA,ONA})(±0.5)</t>
  </si>
  <si>
    <t>S28&gt;=SUM(Y28)(±0.5)</t>
  </si>
  <si>
    <t>KZV.KUZ.ZAA.UEB.BET{CHF,IBA,ZAB}&gt;=SUM(KZV.KUZ.ZAA.UEB.BET{CHF,IBA,ONA})(±0.5)</t>
  </si>
  <si>
    <t>X28&gt;=SUM(Z28)(±0.5)</t>
  </si>
  <si>
    <t>KZV.KUZ.ZAA.UEB.BET{T,IBA,ZAB}&gt;=SUM(KZV.KUZ.ZAA.UEB.BET{T,IBA,ONA})(±0.5)</t>
  </si>
  <si>
    <t>S29&gt;=SUM(Y29)(±0.5)</t>
  </si>
  <si>
    <t>KZV.KUZ.ZAA.UEB.BET{CHF,NPB,ZAB}&gt;=SUM(KZV.KUZ.ZAA.UEB.BET{CHF,NPB,ONA})(±0.5)</t>
  </si>
  <si>
    <t>X29&gt;=SUM(Z29)(±0.5)</t>
  </si>
  <si>
    <t>KZV.KUZ.ZAA.UEB.BET{T,NPB,ZAB}&gt;=SUM(KZV.KUZ.ZAA.UEB.BET{T,NPB,ONA})(±0.5)</t>
  </si>
  <si>
    <t>S30&gt;=SUM(Y30)(±0.5)</t>
  </si>
  <si>
    <t>KZV.KUZ.ZAA.UEB.BET{CHF,EBA,ZAB}&gt;=SUM(KZV.KUZ.ZAA.UEB.BET{CHF,EBA,ONA})(±0.5)</t>
  </si>
  <si>
    <t>X30&gt;=SUM(Z30)(±0.5)</t>
  </si>
  <si>
    <t>KZV.KUZ.ZAA.UEB.BET{T,EBA,ZAB}&gt;=SUM(KZV.KUZ.ZAA.UEB.BET{T,EBA,ONA})(±0.5)</t>
  </si>
  <si>
    <t>S31&gt;=SUM(Y31)(±0.5)</t>
  </si>
  <si>
    <t>KZV.KUZ.ZAA.UEB.BET{CHF,EBI,ZAB}&gt;=SUM(KZV.KUZ.ZAA.UEB.BET{CHF,EBI,ONA})(±0.5)</t>
  </si>
  <si>
    <t>X31&gt;=SUM(Z31)(±0.5)</t>
  </si>
  <si>
    <t>KZV.KUZ.ZAA.UEB.BET{T,EBI,ZAB}&gt;=SUM(KZV.KUZ.ZAA.UEB.BET{T,EBI,ONA})(±0.5)</t>
  </si>
  <si>
    <t>S32&gt;=SUM(Y32)(±0.5)</t>
  </si>
  <si>
    <t>KZV.KUZ.ZAA.UEB.BET{CHF,MBA,ZAB}&gt;=SUM(KZV.KUZ.ZAA.UEB.BET{CHF,MBA,ONA})(±0.5)</t>
  </si>
  <si>
    <t>X32&gt;=SUM(Z32)(±0.5)</t>
  </si>
  <si>
    <t>KZV.KUZ.ZAA.UEB.BET{T,MBA,ZAB}&gt;=SUM(KZV.KUZ.ZAA.UEB.BET{T,MBA,ONA})(±0.5)</t>
  </si>
  <si>
    <t>S33&gt;=SUM(Y33)(±0.5)</t>
  </si>
  <si>
    <t>KZV.KUZ.ZAA.UEB.BET{CHF,FAP,ZAB}&gt;=SUM(KZV.KUZ.ZAA.UEB.BET{CHF,FAP,ONA})(±0.5)</t>
  </si>
  <si>
    <t>X33&gt;=SUM(Z33)(±0.5)</t>
  </si>
  <si>
    <t>KZV.KUZ.ZAA.UEB.BET{T,FAP,ZAB}&gt;=SUM(KZV.KUZ.ZAA.UEB.BET{T,FAP,ONA})(±0.5)</t>
  </si>
  <si>
    <t>S34&gt;=SUM(Y34)(±0.5)</t>
  </si>
  <si>
    <t>KZV.KUZ.ZAA.UEB.BET{CHF,DTB,ZAB}&gt;=SUM(KZV.KUZ.ZAA.UEB.BET{CHF,DTB,ONA})(±0.5)</t>
  </si>
  <si>
    <t>X34&gt;=SUM(Z34)(±0.5)</t>
  </si>
  <si>
    <t>KZV.KUZ.ZAA.UEB.BET{T,DTB,ZAB}&gt;=SUM(KZV.KUZ.ZAA.UEB.BET{T,DTB,ONA})(±0.5)</t>
  </si>
  <si>
    <t>S35&gt;=SUM(Y35)(±0.5)</t>
  </si>
  <si>
    <t>KZV.KUZ.ZAA.UEB.BET{CHF,DKA,ZAB}&gt;=SUM(KZV.KUZ.ZAA.UEB.BET{CHF,DKA,ONA})(±0.5)</t>
  </si>
  <si>
    <t>X35&gt;=SUM(Z35)(±0.5)</t>
  </si>
  <si>
    <t>KZV.KUZ.ZAA.UEB.BET{T,DKA,ZAB}&gt;=SUM(KZV.KUZ.ZAA.UEB.BET{T,DKA,ONA})(±0.5)</t>
  </si>
  <si>
    <t>S36&gt;=SUM(Y36)(±0.5)</t>
  </si>
  <si>
    <t>KZV.KUZ.ZAA.UEB.BET{CHF,DAA,ZAB}&gt;=SUM(KZV.KUZ.ZAA.UEB.BET{CHF,DAA,ONA})(±0.5)</t>
  </si>
  <si>
    <t>X36&gt;=SUM(Z36)(±0.5)</t>
  </si>
  <si>
    <t>KZV.KUZ.ZAA.UEB.BET{T,DAA,ZAB}&gt;=SUM(KZV.KUZ.ZAA.UEB.BET{T,DAA,ONA})(±0.5)</t>
  </si>
  <si>
    <t>S37&gt;=SUM(Y37)(±0.5)</t>
  </si>
  <si>
    <t>KZV.KUZ.ZAA.UEB.BET{CHF,U,ZAB}&gt;=SUM(KZV.KUZ.ZAA.UEB.BET{CHF,U,ONA})(±0.5)</t>
  </si>
  <si>
    <t>X37&gt;=SUM(Z37)(±0.5)</t>
  </si>
  <si>
    <t>KZV.KUZ.ZAA.UEB.BET{T,U,ZAB}&gt;=SUM(KZV.KUZ.ZAA.UEB.BET{T,U,ONA})(±0.5)</t>
  </si>
  <si>
    <t>S38&gt;=SUM(Y38)(±0.5)</t>
  </si>
  <si>
    <t>KZV.KUZ.ZAA.LAS.BET{CHF,ZAB}&gt;=SUM(KZV.KUZ.ZAA.LAS.BET{CHF,ONA})(±0.5)</t>
  </si>
  <si>
    <t>X38&gt;=SUM(Z38)(±0.5)</t>
  </si>
  <si>
    <t>KZV.KUZ.ZAA.LAS.BET{T,ZAB}&gt;=SUM(KZV.KUZ.ZAA.LAS.BET{T,ONA})(±0.5)</t>
  </si>
  <si>
    <t>S39&gt;=SUM(Y39)(±0.5)</t>
  </si>
  <si>
    <t>KZV.KUZ.ZAA.UZA.BET{CHF,ZAB}&gt;=SUM(KZV.KUZ.ZAA.UZA.BET{CHF,ONA})(±0.5)</t>
  </si>
  <si>
    <t>X39&gt;=SUM(Z39)(±0.5)</t>
  </si>
  <si>
    <t>KZV.KUZ.ZAA.UZA.BET{T,ZAB}&gt;=SUM(KZV.KUZ.ZAA.UZA.BET{T,ONA})(±0.5)</t>
  </si>
  <si>
    <t>ZAVKU_B.D010</t>
  </si>
  <si>
    <t>Total versement/virement</t>
  </si>
  <si>
    <t>K26=SUM(K29,K27)(±0.5)</t>
  </si>
  <si>
    <t>KZV.KUZ.ZAA.UEB.BET{CHF,T,ZIB}=SUM(KZV.KUZ.ZAA.UEB.BET{CHF,NPB,ZIB},KZV.KUZ.ZAA.UEB.BET{CHF,PBA,ZIB})(±0.5)</t>
  </si>
  <si>
    <t>P26=SUM(P29,P27)(±0.5)</t>
  </si>
  <si>
    <t>KZV.KUZ.ZAA.UEB.BET{T,T,ZIB}=SUM(KZV.KUZ.ZAA.UEB.BET{T,NPB,ZIB},KZV.KUZ.ZAA.UEB.BET{T,PBA,ZIB})(±0.5)</t>
  </si>
  <si>
    <t>Q26=SUM(Q29,Q27)(±0.5)</t>
  </si>
  <si>
    <t>KZV.KUZ.ZAA.UEB.BET{CHF,T,ONI}=SUM(KZV.KUZ.ZAA.UEB.BET{CHF,NPB,ONI},KZV.KUZ.ZAA.UEB.BET{CHF,PBA,ONI})(±0.5)</t>
  </si>
  <si>
    <t>R26=SUM(R29,R27)(±0.5)</t>
  </si>
  <si>
    <t>KZV.KUZ.ZAA.UEB.BET{T,T,ONI}=SUM(KZV.KUZ.ZAA.UEB.BET{T,NPB,ONI},KZV.KUZ.ZAA.UEB.BET{T,PBA,ONI})(±0.5)</t>
  </si>
  <si>
    <t>S26=SUM(S29,S27)(±0.5)</t>
  </si>
  <si>
    <t>KZV.KUZ.ZAA.UEB.BET{CHF,T,ZAB}=SUM(KZV.KUZ.ZAA.UEB.BET{CHF,NPB,ZAB},KZV.KUZ.ZAA.UEB.BET{CHF,PBA,ZAB})(±0.5)</t>
  </si>
  <si>
    <t>X26=SUM(X29,X27)(±0.5)</t>
  </si>
  <si>
    <t>KZV.KUZ.ZAA.UEB.BET{T,T,ZAB}=SUM(KZV.KUZ.ZAA.UEB.BET{T,NPB,ZAB},KZV.KUZ.ZAA.UEB.BET{T,PBA,ZAB})(±0.5)</t>
  </si>
  <si>
    <t>Y26=SUM(Y29,Y27)(±0.5)</t>
  </si>
  <si>
    <t>KZV.KUZ.ZAA.UEB.BET{CHF,T,ONA}=SUM(KZV.KUZ.ZAA.UEB.BET{CHF,NPB,ONA},KZV.KUZ.ZAA.UEB.BET{CHF,PBA,ONA})(±0.5)</t>
  </si>
  <si>
    <t>Z26=SUM(Z29,Z27)(±0.5)</t>
  </si>
  <si>
    <t>KZV.KUZ.ZAA.UEB.BET{T,T,ONA}=SUM(KZV.KUZ.ZAA.UEB.BET{T,NPB,ONA},KZV.KUZ.ZAA.UEB.BET{T,PBA,ONA})(±0.5)</t>
  </si>
  <si>
    <t>ZAVKU_B.D011</t>
  </si>
  <si>
    <t>Total versement/virement, base électronique</t>
  </si>
  <si>
    <t>K29=SUM(K36,K35,K30,K37)(±0.5)</t>
  </si>
  <si>
    <t>KZV.KUZ.ZAA.UEB.BET{CHF,NPB,ZIB}=SUM(KZV.KUZ.ZAA.UEB.BET{CHF,DAA,ZIB},KZV.KUZ.ZAA.UEB.BET{CHF,DKA,ZIB},KZV.KUZ.ZAA.UEB.BET{CHF,EBA,ZIB},KZV.KUZ.ZAA.UEB.BET{CHF,U,ZIB})(±0.5)</t>
  </si>
  <si>
    <t>P29=SUM(P36,P35,P30,P37)(±0.5)</t>
  </si>
  <si>
    <t>KZV.KUZ.ZAA.UEB.BET{T,NPB,ZIB}=SUM(KZV.KUZ.ZAA.UEB.BET{T,DAA,ZIB},KZV.KUZ.ZAA.UEB.BET{T,DKA,ZIB},KZV.KUZ.ZAA.UEB.BET{T,EBA,ZIB},KZV.KUZ.ZAA.UEB.BET{T,U,ZIB})(±0.5)</t>
  </si>
  <si>
    <t>Q29=SUM(Q36,Q35,Q30,Q37)(±0.5)</t>
  </si>
  <si>
    <t>KZV.KUZ.ZAA.UEB.BET{CHF,NPB,ONI}=SUM(KZV.KUZ.ZAA.UEB.BET{CHF,DAA,ONI},KZV.KUZ.ZAA.UEB.BET{CHF,DKA,ONI},KZV.KUZ.ZAA.UEB.BET{CHF,EBA,ONI},KZV.KUZ.ZAA.UEB.BET{CHF,U,ONI})(±0.5)</t>
  </si>
  <si>
    <t>R29=SUM(R36,R35,R30,R37)(±0.5)</t>
  </si>
  <si>
    <t>KZV.KUZ.ZAA.UEB.BET{T,NPB,ONI}=SUM(KZV.KUZ.ZAA.UEB.BET{T,DAA,ONI},KZV.KUZ.ZAA.UEB.BET{T,DKA,ONI},KZV.KUZ.ZAA.UEB.BET{T,EBA,ONI},KZV.KUZ.ZAA.UEB.BET{T,U,ONI})(±0.5)</t>
  </si>
  <si>
    <t>S29=SUM(S36,S35,S30,S37)(±0.5)</t>
  </si>
  <si>
    <t>KZV.KUZ.ZAA.UEB.BET{CHF,NPB,ZAB}=SUM(KZV.KUZ.ZAA.UEB.BET{CHF,DAA,ZAB},KZV.KUZ.ZAA.UEB.BET{CHF,DKA,ZAB},KZV.KUZ.ZAA.UEB.BET{CHF,EBA,ZAB},KZV.KUZ.ZAA.UEB.BET{CHF,U,ZAB})(±0.5)</t>
  </si>
  <si>
    <t>X29=SUM(X36,X35,X30,X37)(±0.5)</t>
  </si>
  <si>
    <t>KZV.KUZ.ZAA.UEB.BET{T,NPB,ZAB}=SUM(KZV.KUZ.ZAA.UEB.BET{T,DAA,ZAB},KZV.KUZ.ZAA.UEB.BET{T,DKA,ZAB},KZV.KUZ.ZAA.UEB.BET{T,EBA,ZAB},KZV.KUZ.ZAA.UEB.BET{T,U,ZAB})(±0.5)</t>
  </si>
  <si>
    <t>Y29=SUM(Y36,Y35,Y30,Y37)(±0.5)</t>
  </si>
  <si>
    <t>KZV.KUZ.ZAA.UEB.BET{CHF,NPB,ONA}=SUM(KZV.KUZ.ZAA.UEB.BET{CHF,DAA,ONA},KZV.KUZ.ZAA.UEB.BET{CHF,DKA,ONA},KZV.KUZ.ZAA.UEB.BET{CHF,EBA,ONA},KZV.KUZ.ZAA.UEB.BET{CHF,U,ONA})(±0.5)</t>
  </si>
  <si>
    <t>Z29=SUM(Z36,Z35,Z30,Z37)(±0.5)</t>
  </si>
  <si>
    <t>KZV.KUZ.ZAA.UEB.BET{T,NPB,ONA}=SUM(KZV.KUZ.ZAA.UEB.BET{T,DAA,ONA},KZV.KUZ.ZAA.UEB.BET{T,DKA,ONA},KZV.KUZ.ZAA.UEB.BET{T,EBA,ONA},KZV.KUZ.ZAA.UEB.BET{T,U,ONA})(±0.5)</t>
  </si>
  <si>
    <t>ZAVKU_B.D012a</t>
  </si>
  <si>
    <t>Vérification 'dont': e-Bill, paiments rapides et transfert de données</t>
  </si>
  <si>
    <t>K30&gt;=K31+K33+K34(±0.5)</t>
  </si>
  <si>
    <t>KZV.KUZ.ZAA.UEB.BET{CHF,EBA,ZIB}&gt;=KZV.KUZ.ZAA.UEB.BET{CHF,EBI,ZIB}+KZV.KUZ.ZAA.UEB.BET{CHF,FAP,ZIB}+KZV.KUZ.ZAA.UEB.BET{CHF,DTB,ZIB}(±0.5)</t>
  </si>
  <si>
    <t>P30&gt;=P31+P33+P34(±0.5)</t>
  </si>
  <si>
    <t>KZV.KUZ.ZAA.UEB.BET{T,EBA,ZIB}&gt;=KZV.KUZ.ZAA.UEB.BET{T,EBI,ZIB}+KZV.KUZ.ZAA.UEB.BET{T,FAP,ZIB}+KZV.KUZ.ZAA.UEB.BET{T,DTB,ZIB}(±0.5)</t>
  </si>
  <si>
    <t>Q30&gt;=Q31+Q33+Q34(±0.5)</t>
  </si>
  <si>
    <t>KZV.KUZ.ZAA.UEB.BET{CHF,EBA,ONI}&gt;=KZV.KUZ.ZAA.UEB.BET{CHF,EBI,ONI}+KZV.KUZ.ZAA.UEB.BET{CHF,FAP,ONI}+KZV.KUZ.ZAA.UEB.BET{CHF,DTB,ONI}(±0.5)</t>
  </si>
  <si>
    <t>R30&gt;=R31+R33+R34(±0.5)</t>
  </si>
  <si>
    <t>KZV.KUZ.ZAA.UEB.BET{T,EBA,ONI}&gt;=KZV.KUZ.ZAA.UEB.BET{T,EBI,ONI}+KZV.KUZ.ZAA.UEB.BET{T,FAP,ONI}+KZV.KUZ.ZAA.UEB.BET{T,DTB,ONI}(±0.5)</t>
  </si>
  <si>
    <t>S30&gt;=S31+S33+S34(±0.5)</t>
  </si>
  <si>
    <t>KZV.KUZ.ZAA.UEB.BET{CHF,EBA,ZAB}&gt;=KZV.KUZ.ZAA.UEB.BET{CHF,EBI,ZAB}+KZV.KUZ.ZAA.UEB.BET{CHF,FAP,ZAB}+KZV.KUZ.ZAA.UEB.BET{CHF,DTB,ZAB}(±0.5)</t>
  </si>
  <si>
    <t>X30&gt;=X31+X33+X34(±0.5)</t>
  </si>
  <si>
    <t>KZV.KUZ.ZAA.UEB.BET{T,EBA,ZAB}&gt;=KZV.KUZ.ZAA.UEB.BET{T,EBI,ZAB}+KZV.KUZ.ZAA.UEB.BET{T,FAP,ZAB}+KZV.KUZ.ZAA.UEB.BET{T,DTB,ZAB}(±0.5)</t>
  </si>
  <si>
    <t>Y30&gt;=Y31+Y33+Y34(±0.5)</t>
  </si>
  <si>
    <t>KZV.KUZ.ZAA.UEB.BET{CHF,EBA,ONA}&gt;=KZV.KUZ.ZAA.UEB.BET{CHF,EBI,ONA}+KZV.KUZ.ZAA.UEB.BET{CHF,FAP,ONA}+KZV.KUZ.ZAA.UEB.BET{CHF,DTB,ONA}(±0.5)</t>
  </si>
  <si>
    <t>Z30&gt;=Z31+Z33+Z34(±0.5)</t>
  </si>
  <si>
    <t>KZV.KUZ.ZAA.UEB.BET{T,EBA,ONA}&gt;=KZV.KUZ.ZAA.UEB.BET{T,EBI,ONA}+KZV.KUZ.ZAA.UEB.BET{T,FAP,ONA}+KZV.KUZ.ZAA.UEB.BET{T,DTB,ONA}(±0.5)</t>
  </si>
  <si>
    <t>ZAVKU_B.D012b</t>
  </si>
  <si>
    <t>Vérification 'dont': mobile banking</t>
  </si>
  <si>
    <t>K30&gt;=K32(±0.5)</t>
  </si>
  <si>
    <t>KZV.KUZ.ZAA.UEB.BET{CHF,EBA,ZIB}&gt;=KZV.KUZ.ZAA.UEB.BET{CHF,MBA,ZIB}(±0.5)</t>
  </si>
  <si>
    <t>P30&gt;=P32(±0.5)</t>
  </si>
  <si>
    <t>KZV.KUZ.ZAA.UEB.BET{T,EBA,ZIB}&gt;=KZV.KUZ.ZAA.UEB.BET{T,MBA,ZIB}(±0.5)</t>
  </si>
  <si>
    <t>Q30&gt;=Q32(±0.5)</t>
  </si>
  <si>
    <t>KZV.KUZ.ZAA.UEB.BET{CHF,EBA,ONI}&gt;=KZV.KUZ.ZAA.UEB.BET{CHF,MBA,ONI}(±0.5)</t>
  </si>
  <si>
    <t>R30&gt;=R32(±0.5)</t>
  </si>
  <si>
    <t>KZV.KUZ.ZAA.UEB.BET{T,EBA,ONI}&gt;=KZV.KUZ.ZAA.UEB.BET{T,MBA,ONI}(±0.5)</t>
  </si>
  <si>
    <t>S30&gt;=S32(±0.5)</t>
  </si>
  <si>
    <t>KZV.KUZ.ZAA.UEB.BET{CHF,EBA,ZAB}&gt;=KZV.KUZ.ZAA.UEB.BET{CHF,MBA,ZAB}(±0.5)</t>
  </si>
  <si>
    <t>X30&gt;=X32(±0.5)</t>
  </si>
  <si>
    <t>KZV.KUZ.ZAA.UEB.BET{T,EBA,ZAB}&gt;=KZV.KUZ.ZAA.UEB.BET{T,MBA,ZAB}(±0.5)</t>
  </si>
  <si>
    <t>Y30&gt;=Y32(±0.5)</t>
  </si>
  <si>
    <t>KZV.KUZ.ZAA.UEB.BET{CHF,EBA,ONA}&gt;=KZV.KUZ.ZAA.UEB.BET{CHF,MBA,ONA}(±0.5)</t>
  </si>
  <si>
    <t>Z30&gt;=Z32(±0.5)</t>
  </si>
  <si>
    <t>KZV.KUZ.ZAA.UEB.BET{T,EBA,ONA}&gt;=KZV.KUZ.ZAA.UEB.BET{T,MBA,ONA}(±0.5)</t>
  </si>
  <si>
    <t>ZAVKU_B.D013</t>
  </si>
  <si>
    <t>Vérification 'dont': versement/virement, base papier</t>
  </si>
  <si>
    <t>K27&gt;=SUM(K28)(±0.5)</t>
  </si>
  <si>
    <t>KZV.KUZ.ZAA.UEB.BET{CHF,PBA,ZIB}&gt;=SUM(KZV.KUZ.ZAA.UEB.BET{CHF,IBA,ZIB})(±0.5)</t>
  </si>
  <si>
    <t>P27&gt;=SUM(P28)(±0.5)</t>
  </si>
  <si>
    <t>KZV.KUZ.ZAA.UEB.BET{T,PBA,ZIB}&gt;=SUM(KZV.KUZ.ZAA.UEB.BET{T,IBA,ZIB})(±0.5)</t>
  </si>
  <si>
    <t>Q27&gt;=SUM(Q28)(±0.5)</t>
  </si>
  <si>
    <t>KZV.KUZ.ZAA.UEB.BET{CHF,PBA,ONI}&gt;=SUM(KZV.KUZ.ZAA.UEB.BET{CHF,IBA,ONI})(±0.5)</t>
  </si>
  <si>
    <t>R27&gt;=SUM(R28)(±0.5)</t>
  </si>
  <si>
    <t>KZV.KUZ.ZAA.UEB.BET{T,PBA,ONI}&gt;=SUM(KZV.KUZ.ZAA.UEB.BET{T,IBA,ONI})(±0.5)</t>
  </si>
  <si>
    <t>S27&gt;=SUM(S28)(±0.5)</t>
  </si>
  <si>
    <t>KZV.KUZ.ZAA.UEB.BET{CHF,PBA,ZAB}&gt;=SUM(KZV.KUZ.ZAA.UEB.BET{CHF,IBA,ZAB})(±0.5)</t>
  </si>
  <si>
    <t>X27&gt;=SUM(X28)(±0.5)</t>
  </si>
  <si>
    <t>KZV.KUZ.ZAA.UEB.BET{T,PBA,ZAB}&gt;=SUM(KZV.KUZ.ZAA.UEB.BET{T,IBA,ZAB})(±0.5)</t>
  </si>
  <si>
    <t>Y27&gt;=SUM(Y28)(±0.5)</t>
  </si>
  <si>
    <t>KZV.KUZ.ZAA.UEB.BET{CHF,PBA,ONA}&gt;=SUM(KZV.KUZ.ZAA.UEB.BET{CHF,IBA,ONA})(±0.5)</t>
  </si>
  <si>
    <t>Z27&gt;=SUM(Z28)(±0.5)</t>
  </si>
  <si>
    <t>KZV.KUZ.ZAA.UEB.BET{T,PBA,ONA}&gt;=SUM(KZV.KUZ.ZAA.UEB.BET{T,IBA,ONA})(±0.5)</t>
  </si>
  <si>
    <t>ZAVKU_B.K001</t>
  </si>
  <si>
    <t>Total paiements sortants</t>
  </si>
  <si>
    <t>K25=K26+K38+K39(±0.5)</t>
  </si>
  <si>
    <t>KZV.KUZ.ZAA.BET{CHF,ZIB}=KZV.KUZ.ZAA.UEB.BET{CHF,T,ZIB}+KZV.KUZ.ZAA.LAS.BET{CHF,ZIB}+KZV.KUZ.ZAA.UZA.BET{CHF,ZIB}(±0.5)</t>
  </si>
  <si>
    <t>L25=L26+L38+L39(±0.5)</t>
  </si>
  <si>
    <t>KZV.KUZ.ZAA.BET{EUR,ZIB}=KZV.KUZ.ZAA.UEB.BET{EUR,T,ZIB}+KZV.KUZ.ZAA.LAS.BET{EUR,ZIB}+KZV.KUZ.ZAA.UZA.BET{EUR,ZIB}(±0.5)</t>
  </si>
  <si>
    <t>M25=M26+M38+M39(±0.5)</t>
  </si>
  <si>
    <t>KZV.KUZ.ZAA.BET{USD,ZIB}=KZV.KUZ.ZAA.UEB.BET{USD,T,ZIB}+KZV.KUZ.ZAA.LAS.BET{USD,ZIB}+KZV.KUZ.ZAA.UZA.BET{USD,ZIB}(±0.5)</t>
  </si>
  <si>
    <t>N25=N26+N38+N39(±0.5)</t>
  </si>
  <si>
    <t>KZV.KUZ.ZAA.BET{U,ZIB}=KZV.KUZ.ZAA.UEB.BET{U,T,ZIB}+KZV.KUZ.ZAA.LAS.BET{U,ZIB}+KZV.KUZ.ZAA.UZA.BET{U,ZIB}(±0.5)</t>
  </si>
  <si>
    <t>O25=O26+O38+O39(±0.5)</t>
  </si>
  <si>
    <t>KZV.KUZ.ZAA.BET{KRY,ZIB}=KZV.KUZ.ZAA.UEB.BET{KRY,T,ZIB}+KZV.KUZ.ZAA.LAS.BET{KRY,ZIB}+KZV.KUZ.ZAA.UZA.BET{KRY,ZIB}(±0.5)</t>
  </si>
  <si>
    <t>P25=P26+P38+P39(±0.5)</t>
  </si>
  <si>
    <t>KZV.KUZ.ZAA.BET{T,ZIB}=KZV.KUZ.ZAA.UEB.BET{T,T,ZIB}+KZV.KUZ.ZAA.LAS.BET{T,ZIB}+KZV.KUZ.ZAA.UZA.BET{T,ZIB}(±0.5)</t>
  </si>
  <si>
    <t>Q25=Q26+Q38+Q39(±0.5)</t>
  </si>
  <si>
    <t>KZV.KUZ.ZAA.BET{CHF,ONI}=KZV.KUZ.ZAA.UEB.BET{CHF,T,ONI}+KZV.KUZ.ZAA.LAS.BET{CHF,ONI}+KZV.KUZ.ZAA.UZA.BET{CHF,ONI}(±0.5)</t>
  </si>
  <si>
    <t>R25=R26+R38+R39(±0.5)</t>
  </si>
  <si>
    <t>KZV.KUZ.ZAA.BET{T,ONI}=KZV.KUZ.ZAA.UEB.BET{T,T,ONI}+KZV.KUZ.ZAA.LAS.BET{T,ONI}+KZV.KUZ.ZAA.UZA.BET{T,ONI}(±0.5)</t>
  </si>
  <si>
    <t>S25=S26+S38+S39(±0.5)</t>
  </si>
  <si>
    <t>KZV.KUZ.ZAA.BET{CHF,ZAB}=KZV.KUZ.ZAA.UEB.BET{CHF,T,ZAB}+KZV.KUZ.ZAA.LAS.BET{CHF,ZAB}+KZV.KUZ.ZAA.UZA.BET{CHF,ZAB}(±0.5)</t>
  </si>
  <si>
    <t>T25=T26+T38+T39(±0.5)</t>
  </si>
  <si>
    <t>KZV.KUZ.ZAA.BET{EUR,ZAB}=KZV.KUZ.ZAA.UEB.BET{EUR,T,ZAB}+KZV.KUZ.ZAA.LAS.BET{EUR,ZAB}+KZV.KUZ.ZAA.UZA.BET{EUR,ZAB}(±0.5)</t>
  </si>
  <si>
    <t>U25=U26+U38+U39(±0.5)</t>
  </si>
  <si>
    <t>KZV.KUZ.ZAA.BET{USD,ZAB}=KZV.KUZ.ZAA.UEB.BET{USD,T,ZAB}+KZV.KUZ.ZAA.LAS.BET{USD,ZAB}+KZV.KUZ.ZAA.UZA.BET{USD,ZAB}(±0.5)</t>
  </si>
  <si>
    <t>V25=V26+V38+V39(±0.5)</t>
  </si>
  <si>
    <t>KZV.KUZ.ZAA.BET{U,ZAB}=KZV.KUZ.ZAA.UEB.BET{U,T,ZAB}+KZV.KUZ.ZAA.LAS.BET{U,ZAB}+KZV.KUZ.ZAA.UZA.BET{U,ZAB}(±0.5)</t>
  </si>
  <si>
    <t>W25=W26+W38+W39(±0.5)</t>
  </si>
  <si>
    <t>KZV.KUZ.ZAA.BET{KRY,ZAB}=KZV.KUZ.ZAA.UEB.BET{KRY,T,ZAB}+KZV.KUZ.ZAA.LAS.BET{KRY,ZAB}+KZV.KUZ.ZAA.UZA.BET{KRY,ZAB}(±0.5)</t>
  </si>
  <si>
    <t>X25=X26+X38+X39(±0.5)</t>
  </si>
  <si>
    <t>KZV.KUZ.ZAA.BET{T,ZAB}=KZV.KUZ.ZAA.UEB.BET{T,T,ZAB}+KZV.KUZ.ZAA.LAS.BET{T,ZAB}+KZV.KUZ.ZAA.UZA.BET{T,ZAB}(±0.5)</t>
  </si>
  <si>
    <t>Y25=Y26+Y38+Y39(±0.5)</t>
  </si>
  <si>
    <t>KZV.KUZ.ZAA.BET{CHF,ONA}=KZV.KUZ.ZAA.UEB.BET{CHF,T,ONA}+KZV.KUZ.ZAA.LAS.BET{CHF,ONA}+KZV.KUZ.ZAA.UZA.BET{CHF,ONA}(±0.5)</t>
  </si>
  <si>
    <t>Z25=Z26+Z38+Z39(±0.5)</t>
  </si>
  <si>
    <t>KZV.KUZ.ZAA.BET{T,ONA}=KZV.KUZ.ZAA.UEB.BET{T,T,ONA}+KZV.KUZ.ZAA.LAS.BET{T,ONA}+KZV.KUZ.ZAA.UZA.BET{T,ONA}(±0.5)</t>
  </si>
  <si>
    <t>ZAVKU_B.K002</t>
  </si>
  <si>
    <t>Total paiements entrants</t>
  </si>
  <si>
    <t>K40=K41+K42+K43(±0.5)</t>
  </si>
  <si>
    <t>KZV.KUZ.ZAE.BET{CHF,ZIB}=KZV.KUZ.ZAE.UEB.BET{CHF,ZIB}+KZV.KUZ.ZAE.LAS.BET{CHF,ZIB}+KZV.KUZ.ZAE.UZE.BET{CHF,ZIB}(±0.5)</t>
  </si>
  <si>
    <t>L40=L41+L42+L43(±0.5)</t>
  </si>
  <si>
    <t>KZV.KUZ.ZAE.BET{EUR,ZIB}=KZV.KUZ.ZAE.UEB.BET{EUR,ZIB}+KZV.KUZ.ZAE.LAS.BET{EUR,ZIB}+KZV.KUZ.ZAE.UZE.BET{EUR,ZIB}(±0.5)</t>
  </si>
  <si>
    <t>M40=M41+M42+M43(±0.5)</t>
  </si>
  <si>
    <t>KZV.KUZ.ZAE.BET{USD,ZIB}=KZV.KUZ.ZAE.UEB.BET{USD,ZIB}+KZV.KUZ.ZAE.LAS.BET{USD,ZIB}+KZV.KUZ.ZAE.UZE.BET{USD,ZIB}(±0.5)</t>
  </si>
  <si>
    <t>N40=N41+N42+N43(±0.5)</t>
  </si>
  <si>
    <t>KZV.KUZ.ZAE.BET{U,ZIB}=KZV.KUZ.ZAE.UEB.BET{U,ZIB}+KZV.KUZ.ZAE.LAS.BET{U,ZIB}+KZV.KUZ.ZAE.UZE.BET{U,ZIB}(±0.5)</t>
  </si>
  <si>
    <t>O40=O41+O42+O43(±0.5)</t>
  </si>
  <si>
    <t>KZV.KUZ.ZAE.BET{KRY,ZIB}=KZV.KUZ.ZAE.UEB.BET{KRY,ZIB}+KZV.KUZ.ZAE.LAS.BET{KRY,ZIB}+KZV.KUZ.ZAE.UZE.BET{KRY,ZIB}(±0.5)</t>
  </si>
  <si>
    <t>P40=P41+P42+P43(±0.5)</t>
  </si>
  <si>
    <t>KZV.KUZ.ZAE.BET{T,ZIB}=KZV.KUZ.ZAE.UEB.BET{T,ZIB}+KZV.KUZ.ZAE.LAS.BET{T,ZIB}+KZV.KUZ.ZAE.UZE.BET{T,ZIB}(±0.5)</t>
  </si>
  <si>
    <t>S40=S41+S42+S43(±0.5)</t>
  </si>
  <si>
    <t>KZV.KUZ.ZAE.BET{CHF,ZAB}=KZV.KUZ.ZAE.UEB.BET{CHF,ZAB}+KZV.KUZ.ZAE.LAS.BET{CHF,ZAB}+KZV.KUZ.ZAE.UZE.BET{CHF,ZAB}(±0.5)</t>
  </si>
  <si>
    <t>T40=T41+T42+T43(±0.5)</t>
  </si>
  <si>
    <t>KZV.KUZ.ZAE.BET{EUR,ZAB}=KZV.KUZ.ZAE.UEB.BET{EUR,ZAB}+KZV.KUZ.ZAE.LAS.BET{EUR,ZAB}+KZV.KUZ.ZAE.UZE.BET{EUR,ZAB}(±0.5)</t>
  </si>
  <si>
    <t>U40=U41+U42+U43(±0.5)</t>
  </si>
  <si>
    <t>KZV.KUZ.ZAE.BET{USD,ZAB}=KZV.KUZ.ZAE.UEB.BET{USD,ZAB}+KZV.KUZ.ZAE.LAS.BET{USD,ZAB}+KZV.KUZ.ZAE.UZE.BET{USD,ZAB}(±0.5)</t>
  </si>
  <si>
    <t>V40=V41+V42+V43(±0.5)</t>
  </si>
  <si>
    <t>KZV.KUZ.ZAE.BET{U,ZAB}=KZV.KUZ.ZAE.UEB.BET{U,ZAB}+KZV.KUZ.ZAE.LAS.BET{U,ZAB}+KZV.KUZ.ZAE.UZE.BET{U,ZAB}(±0.5)</t>
  </si>
  <si>
    <t>W40=W41+W42+W43(±0.5)</t>
  </si>
  <si>
    <t>KZV.KUZ.ZAE.BET{KRY,ZAB}=KZV.KUZ.ZAE.UEB.BET{KRY,ZAB}+KZV.KUZ.ZAE.LAS.BET{KRY,ZAB}+KZV.KUZ.ZAE.UZE.BET{KRY,ZAB}(±0.5)</t>
  </si>
  <si>
    <t>X40=X41+X42+X43(±0.5)</t>
  </si>
  <si>
    <t>KZV.KUZ.ZAE.BET{T,ZAB}=KZV.KUZ.ZAE.UEB.BET{T,ZAB}+KZV.KUZ.ZAE.LAS.BET{T,ZAB}+KZV.KUZ.ZAE.UZE.BET{T,ZAB}(±0.5)</t>
  </si>
  <si>
    <t>ZAVKU_B.K004</t>
  </si>
  <si>
    <t>Vérification des valeurs négatives</t>
  </si>
  <si>
    <t>K25&gt;=0</t>
  </si>
  <si>
    <t>KZV.KUZ.ZAA.BET{CHF,ZIB}&gt;=0</t>
  </si>
  <si>
    <t>L25&gt;=0</t>
  </si>
  <si>
    <t>KZV.KUZ.ZAA.BET{EUR,ZIB}&gt;=0</t>
  </si>
  <si>
    <t>M25&gt;=0</t>
  </si>
  <si>
    <t>KZV.KUZ.ZAA.BET{USD,ZIB}&gt;=0</t>
  </si>
  <si>
    <t>N25&gt;=0</t>
  </si>
  <si>
    <t>KZV.KUZ.ZAA.BET{U,ZIB}&gt;=0</t>
  </si>
  <si>
    <t>O25&gt;=0</t>
  </si>
  <si>
    <t>KZV.KUZ.ZAA.BET{KRY,ZIB}&gt;=0</t>
  </si>
  <si>
    <t>P25&gt;=0</t>
  </si>
  <si>
    <t>KZV.KUZ.ZAA.BET{T,ZIB}&gt;=0</t>
  </si>
  <si>
    <t>Q25&gt;=0</t>
  </si>
  <si>
    <t>KZV.KUZ.ZAA.BET{CHF,ONI}&gt;=0</t>
  </si>
  <si>
    <t>R25&gt;=0</t>
  </si>
  <si>
    <t>KZV.KUZ.ZAA.BET{T,ONI}&gt;=0</t>
  </si>
  <si>
    <t>S25&gt;=0</t>
  </si>
  <si>
    <t>KZV.KUZ.ZAA.BET{CHF,ZAB}&gt;=0</t>
  </si>
  <si>
    <t>T25&gt;=0</t>
  </si>
  <si>
    <t>KZV.KUZ.ZAA.BET{EUR,ZAB}&gt;=0</t>
  </si>
  <si>
    <t>U25&gt;=0</t>
  </si>
  <si>
    <t>KZV.KUZ.ZAA.BET{USD,ZAB}&gt;=0</t>
  </si>
  <si>
    <t>V25&gt;=0</t>
  </si>
  <si>
    <t>KZV.KUZ.ZAA.BET{U,ZAB}&gt;=0</t>
  </si>
  <si>
    <t>W25&gt;=0</t>
  </si>
  <si>
    <t>KZV.KUZ.ZAA.BET{KRY,ZAB}&gt;=0</t>
  </si>
  <si>
    <t>X25&gt;=0</t>
  </si>
  <si>
    <t>KZV.KUZ.ZAA.BET{T,ZAB}&gt;=0</t>
  </si>
  <si>
    <t>Y25&gt;=0</t>
  </si>
  <si>
    <t>KZV.KUZ.ZAA.BET{CHF,ONA}&gt;=0</t>
  </si>
  <si>
    <t>Z25&gt;=0</t>
  </si>
  <si>
    <t>KZV.KUZ.ZAA.BET{T,ONA}&gt;=0</t>
  </si>
  <si>
    <t>K26&gt;=0</t>
  </si>
  <si>
    <t>KZV.KUZ.ZAA.UEB.BET{CHF,T,ZIB}&gt;=0</t>
  </si>
  <si>
    <t>L26&gt;=0</t>
  </si>
  <si>
    <t>KZV.KUZ.ZAA.UEB.BET{EUR,T,ZIB}&gt;=0</t>
  </si>
  <si>
    <t>M26&gt;=0</t>
  </si>
  <si>
    <t>KZV.KUZ.ZAA.UEB.BET{USD,T,ZIB}&gt;=0</t>
  </si>
  <si>
    <t>N26&gt;=0</t>
  </si>
  <si>
    <t>KZV.KUZ.ZAA.UEB.BET{U,T,ZIB}&gt;=0</t>
  </si>
  <si>
    <t>O26&gt;=0</t>
  </si>
  <si>
    <t>KZV.KUZ.ZAA.UEB.BET{KRY,T,ZIB}&gt;=0</t>
  </si>
  <si>
    <t>P26&gt;=0</t>
  </si>
  <si>
    <t>KZV.KUZ.ZAA.UEB.BET{T,T,ZIB}&gt;=0</t>
  </si>
  <si>
    <t>Q26&gt;=0</t>
  </si>
  <si>
    <t>KZV.KUZ.ZAA.UEB.BET{CHF,T,ONI}&gt;=0</t>
  </si>
  <si>
    <t>R26&gt;=0</t>
  </si>
  <si>
    <t>KZV.KUZ.ZAA.UEB.BET{T,T,ONI}&gt;=0</t>
  </si>
  <si>
    <t>S26&gt;=0</t>
  </si>
  <si>
    <t>KZV.KUZ.ZAA.UEB.BET{CHF,T,ZAB}&gt;=0</t>
  </si>
  <si>
    <t>T26&gt;=0</t>
  </si>
  <si>
    <t>KZV.KUZ.ZAA.UEB.BET{EUR,T,ZAB}&gt;=0</t>
  </si>
  <si>
    <t>U26&gt;=0</t>
  </si>
  <si>
    <t>KZV.KUZ.ZAA.UEB.BET{USD,T,ZAB}&gt;=0</t>
  </si>
  <si>
    <t>V26&gt;=0</t>
  </si>
  <si>
    <t>KZV.KUZ.ZAA.UEB.BET{U,T,ZAB}&gt;=0</t>
  </si>
  <si>
    <t>W26&gt;=0</t>
  </si>
  <si>
    <t>KZV.KUZ.ZAA.UEB.BET{KRY,T,ZAB}&gt;=0</t>
  </si>
  <si>
    <t>X26&gt;=0</t>
  </si>
  <si>
    <t>KZV.KUZ.ZAA.UEB.BET{T,T,ZAB}&gt;=0</t>
  </si>
  <si>
    <t>Y26&gt;=0</t>
  </si>
  <si>
    <t>KZV.KUZ.ZAA.UEB.BET{CHF,T,ONA}&gt;=0</t>
  </si>
  <si>
    <t>Z26&gt;=0</t>
  </si>
  <si>
    <t>KZV.KUZ.ZAA.UEB.BET{T,T,ONA}&gt;=0</t>
  </si>
  <si>
    <t>K27&gt;=0</t>
  </si>
  <si>
    <t>KZV.KUZ.ZAA.UEB.BET{CHF,PBA,ZIB}&gt;=0</t>
  </si>
  <si>
    <t>P27&gt;=0</t>
  </si>
  <si>
    <t>KZV.KUZ.ZAA.UEB.BET{T,PBA,ZIB}&gt;=0</t>
  </si>
  <si>
    <t>Q27&gt;=0</t>
  </si>
  <si>
    <t>KZV.KUZ.ZAA.UEB.BET{CHF,PBA,ONI}&gt;=0</t>
  </si>
  <si>
    <t>R27&gt;=0</t>
  </si>
  <si>
    <t>KZV.KUZ.ZAA.UEB.BET{T,PBA,ONI}&gt;=0</t>
  </si>
  <si>
    <t>S27&gt;=0</t>
  </si>
  <si>
    <t>KZV.KUZ.ZAA.UEB.BET{CHF,PBA,ZAB}&gt;=0</t>
  </si>
  <si>
    <t>X27&gt;=0</t>
  </si>
  <si>
    <t>KZV.KUZ.ZAA.UEB.BET{T,PBA,ZAB}&gt;=0</t>
  </si>
  <si>
    <t>Y27&gt;=0</t>
  </si>
  <si>
    <t>KZV.KUZ.ZAA.UEB.BET{CHF,PBA,ONA}&gt;=0</t>
  </si>
  <si>
    <t>Z27&gt;=0</t>
  </si>
  <si>
    <t>KZV.KUZ.ZAA.UEB.BET{T,PBA,ONA}&gt;=0</t>
  </si>
  <si>
    <t>K28&gt;=0</t>
  </si>
  <si>
    <t>KZV.KUZ.ZAA.UEB.BET{CHF,IBA,ZIB}&gt;=0</t>
  </si>
  <si>
    <t>P28&gt;=0</t>
  </si>
  <si>
    <t>KZV.KUZ.ZAA.UEB.BET{T,IBA,ZIB}&gt;=0</t>
  </si>
  <si>
    <t>Q28&gt;=0</t>
  </si>
  <si>
    <t>KZV.KUZ.ZAA.UEB.BET{CHF,IBA,ONI}&gt;=0</t>
  </si>
  <si>
    <t>R28&gt;=0</t>
  </si>
  <si>
    <t>KZV.KUZ.ZAA.UEB.BET{T,IBA,ONI}&gt;=0</t>
  </si>
  <si>
    <t>S28&gt;=0</t>
  </si>
  <si>
    <t>KZV.KUZ.ZAA.UEB.BET{CHF,IBA,ZAB}&gt;=0</t>
  </si>
  <si>
    <t>X28&gt;=0</t>
  </si>
  <si>
    <t>KZV.KUZ.ZAA.UEB.BET{T,IBA,ZAB}&gt;=0</t>
  </si>
  <si>
    <t>Y28&gt;=0</t>
  </si>
  <si>
    <t>KZV.KUZ.ZAA.UEB.BET{CHF,IBA,ONA}&gt;=0</t>
  </si>
  <si>
    <t>Z28&gt;=0</t>
  </si>
  <si>
    <t>KZV.KUZ.ZAA.UEB.BET{T,IBA,ONA}&gt;=0</t>
  </si>
  <si>
    <t>K29&gt;=0</t>
  </si>
  <si>
    <t>KZV.KUZ.ZAA.UEB.BET{CHF,NPB,ZIB}&gt;=0</t>
  </si>
  <si>
    <t>P29&gt;=0</t>
  </si>
  <si>
    <t>KZV.KUZ.ZAA.UEB.BET{T,NPB,ZIB}&gt;=0</t>
  </si>
  <si>
    <t>Q29&gt;=0</t>
  </si>
  <si>
    <t>KZV.KUZ.ZAA.UEB.BET{CHF,NPB,ONI}&gt;=0</t>
  </si>
  <si>
    <t>R29&gt;=0</t>
  </si>
  <si>
    <t>KZV.KUZ.ZAA.UEB.BET{T,NPB,ONI}&gt;=0</t>
  </si>
  <si>
    <t>S29&gt;=0</t>
  </si>
  <si>
    <t>KZV.KUZ.ZAA.UEB.BET{CHF,NPB,ZAB}&gt;=0</t>
  </si>
  <si>
    <t>X29&gt;=0</t>
  </si>
  <si>
    <t>KZV.KUZ.ZAA.UEB.BET{T,NPB,ZAB}&gt;=0</t>
  </si>
  <si>
    <t>Y29&gt;=0</t>
  </si>
  <si>
    <t>KZV.KUZ.ZAA.UEB.BET{CHF,NPB,ONA}&gt;=0</t>
  </si>
  <si>
    <t>Z29&gt;=0</t>
  </si>
  <si>
    <t>KZV.KUZ.ZAA.UEB.BET{T,NPB,ONA}&gt;=0</t>
  </si>
  <si>
    <t>K30&gt;=0</t>
  </si>
  <si>
    <t>KZV.KUZ.ZAA.UEB.BET{CHF,EBA,ZIB}&gt;=0</t>
  </si>
  <si>
    <t>P30&gt;=0</t>
  </si>
  <si>
    <t>KZV.KUZ.ZAA.UEB.BET{T,EBA,ZIB}&gt;=0</t>
  </si>
  <si>
    <t>Q30&gt;=0</t>
  </si>
  <si>
    <t>KZV.KUZ.ZAA.UEB.BET{CHF,EBA,ONI}&gt;=0</t>
  </si>
  <si>
    <t>R30&gt;=0</t>
  </si>
  <si>
    <t>KZV.KUZ.ZAA.UEB.BET{T,EBA,ONI}&gt;=0</t>
  </si>
  <si>
    <t>S30&gt;=0</t>
  </si>
  <si>
    <t>KZV.KUZ.ZAA.UEB.BET{CHF,EBA,ZAB}&gt;=0</t>
  </si>
  <si>
    <t>X30&gt;=0</t>
  </si>
  <si>
    <t>KZV.KUZ.ZAA.UEB.BET{T,EBA,ZAB}&gt;=0</t>
  </si>
  <si>
    <t>Y30&gt;=0</t>
  </si>
  <si>
    <t>KZV.KUZ.ZAA.UEB.BET{CHF,EBA,ONA}&gt;=0</t>
  </si>
  <si>
    <t>Z30&gt;=0</t>
  </si>
  <si>
    <t>KZV.KUZ.ZAA.UEB.BET{T,EBA,ONA}&gt;=0</t>
  </si>
  <si>
    <t>K31&gt;=0</t>
  </si>
  <si>
    <t>KZV.KUZ.ZAA.UEB.BET{CHF,EBI,ZIB}&gt;=0</t>
  </si>
  <si>
    <t>P31&gt;=0</t>
  </si>
  <si>
    <t>KZV.KUZ.ZAA.UEB.BET{T,EBI,ZIB}&gt;=0</t>
  </si>
  <si>
    <t>Q31&gt;=0</t>
  </si>
  <si>
    <t>KZV.KUZ.ZAA.UEB.BET{CHF,EBI,ONI}&gt;=0</t>
  </si>
  <si>
    <t>R31&gt;=0</t>
  </si>
  <si>
    <t>KZV.KUZ.ZAA.UEB.BET{T,EBI,ONI}&gt;=0</t>
  </si>
  <si>
    <t>S31&gt;=0</t>
  </si>
  <si>
    <t>KZV.KUZ.ZAA.UEB.BET{CHF,EBI,ZAB}&gt;=0</t>
  </si>
  <si>
    <t>X31&gt;=0</t>
  </si>
  <si>
    <t>KZV.KUZ.ZAA.UEB.BET{T,EBI,ZAB}&gt;=0</t>
  </si>
  <si>
    <t>Y31&gt;=0</t>
  </si>
  <si>
    <t>KZV.KUZ.ZAA.UEB.BET{CHF,EBI,ONA}&gt;=0</t>
  </si>
  <si>
    <t>Z31&gt;=0</t>
  </si>
  <si>
    <t>KZV.KUZ.ZAA.UEB.BET{T,EBI,ONA}&gt;=0</t>
  </si>
  <si>
    <t>K32&gt;=0</t>
  </si>
  <si>
    <t>KZV.KUZ.ZAA.UEB.BET{CHF,MBA,ZIB}&gt;=0</t>
  </si>
  <si>
    <t>P32&gt;=0</t>
  </si>
  <si>
    <t>KZV.KUZ.ZAA.UEB.BET{T,MBA,ZIB}&gt;=0</t>
  </si>
  <si>
    <t>Q32&gt;=0</t>
  </si>
  <si>
    <t>KZV.KUZ.ZAA.UEB.BET{CHF,MBA,ONI}&gt;=0</t>
  </si>
  <si>
    <t>R32&gt;=0</t>
  </si>
  <si>
    <t>KZV.KUZ.ZAA.UEB.BET{T,MBA,ONI}&gt;=0</t>
  </si>
  <si>
    <t>S32&gt;=0</t>
  </si>
  <si>
    <t>KZV.KUZ.ZAA.UEB.BET{CHF,MBA,ZAB}&gt;=0</t>
  </si>
  <si>
    <t>X32&gt;=0</t>
  </si>
  <si>
    <t>KZV.KUZ.ZAA.UEB.BET{T,MBA,ZAB}&gt;=0</t>
  </si>
  <si>
    <t>Y32&gt;=0</t>
  </si>
  <si>
    <t>KZV.KUZ.ZAA.UEB.BET{CHF,MBA,ONA}&gt;=0</t>
  </si>
  <si>
    <t>Z32&gt;=0</t>
  </si>
  <si>
    <t>KZV.KUZ.ZAA.UEB.BET{T,MBA,ONA}&gt;=0</t>
  </si>
  <si>
    <t>K33&gt;=0</t>
  </si>
  <si>
    <t>KZV.KUZ.ZAA.UEB.BET{CHF,FAP,ZIB}&gt;=0</t>
  </si>
  <si>
    <t>P33&gt;=0</t>
  </si>
  <si>
    <t>KZV.KUZ.ZAA.UEB.BET{T,FAP,ZIB}&gt;=0</t>
  </si>
  <si>
    <t>Q33&gt;=0</t>
  </si>
  <si>
    <t>KZV.KUZ.ZAA.UEB.BET{CHF,FAP,ONI}&gt;=0</t>
  </si>
  <si>
    <t>R33&gt;=0</t>
  </si>
  <si>
    <t>KZV.KUZ.ZAA.UEB.BET{T,FAP,ONI}&gt;=0</t>
  </si>
  <si>
    <t>S33&gt;=0</t>
  </si>
  <si>
    <t>KZV.KUZ.ZAA.UEB.BET{CHF,FAP,ZAB}&gt;=0</t>
  </si>
  <si>
    <t>X33&gt;=0</t>
  </si>
  <si>
    <t>KZV.KUZ.ZAA.UEB.BET{T,FAP,ZAB}&gt;=0</t>
  </si>
  <si>
    <t>Y33&gt;=0</t>
  </si>
  <si>
    <t>KZV.KUZ.ZAA.UEB.BET{CHF,FAP,ONA}&gt;=0</t>
  </si>
  <si>
    <t>Z33&gt;=0</t>
  </si>
  <si>
    <t>KZV.KUZ.ZAA.UEB.BET{T,FAP,ONA}&gt;=0</t>
  </si>
  <si>
    <t>K34&gt;=0</t>
  </si>
  <si>
    <t>KZV.KUZ.ZAA.UEB.BET{CHF,DTB,ZIB}&gt;=0</t>
  </si>
  <si>
    <t>P34&gt;=0</t>
  </si>
  <si>
    <t>KZV.KUZ.ZAA.UEB.BET{T,DTB,ZIB}&gt;=0</t>
  </si>
  <si>
    <t>Q34&gt;=0</t>
  </si>
  <si>
    <t>KZV.KUZ.ZAA.UEB.BET{CHF,DTB,ONI}&gt;=0</t>
  </si>
  <si>
    <t>R34&gt;=0</t>
  </si>
  <si>
    <t>KZV.KUZ.ZAA.UEB.BET{T,DTB,ONI}&gt;=0</t>
  </si>
  <si>
    <t>S34&gt;=0</t>
  </si>
  <si>
    <t>KZV.KUZ.ZAA.UEB.BET{CHF,DTB,ZAB}&gt;=0</t>
  </si>
  <si>
    <t>X34&gt;=0</t>
  </si>
  <si>
    <t>KZV.KUZ.ZAA.UEB.BET{T,DTB,ZAB}&gt;=0</t>
  </si>
  <si>
    <t>Y34&gt;=0</t>
  </si>
  <si>
    <t>KZV.KUZ.ZAA.UEB.BET{CHF,DTB,ONA}&gt;=0</t>
  </si>
  <si>
    <t>Z34&gt;=0</t>
  </si>
  <si>
    <t>KZV.KUZ.ZAA.UEB.BET{T,DTB,ONA}&gt;=0</t>
  </si>
  <si>
    <t>K35&gt;=0</t>
  </si>
  <si>
    <t>KZV.KUZ.ZAA.UEB.BET{CHF,DKA,ZIB}&gt;=0</t>
  </si>
  <si>
    <t>P35&gt;=0</t>
  </si>
  <si>
    <t>KZV.KUZ.ZAA.UEB.BET{T,DKA,ZIB}&gt;=0</t>
  </si>
  <si>
    <t>Q35&gt;=0</t>
  </si>
  <si>
    <t>KZV.KUZ.ZAA.UEB.BET{CHF,DKA,ONI}&gt;=0</t>
  </si>
  <si>
    <t>R35&gt;=0</t>
  </si>
  <si>
    <t>KZV.KUZ.ZAA.UEB.BET{T,DKA,ONI}&gt;=0</t>
  </si>
  <si>
    <t>S35&gt;=0</t>
  </si>
  <si>
    <t>KZV.KUZ.ZAA.UEB.BET{CHF,DKA,ZAB}&gt;=0</t>
  </si>
  <si>
    <t>X35&gt;=0</t>
  </si>
  <si>
    <t>KZV.KUZ.ZAA.UEB.BET{T,DKA,ZAB}&gt;=0</t>
  </si>
  <si>
    <t>Y35&gt;=0</t>
  </si>
  <si>
    <t>KZV.KUZ.ZAA.UEB.BET{CHF,DKA,ONA}&gt;=0</t>
  </si>
  <si>
    <t>Z35&gt;=0</t>
  </si>
  <si>
    <t>KZV.KUZ.ZAA.UEB.BET{T,DKA,ONA}&gt;=0</t>
  </si>
  <si>
    <t>K36&gt;=0</t>
  </si>
  <si>
    <t>KZV.KUZ.ZAA.UEB.BET{CHF,DAA,ZIB}&gt;=0</t>
  </si>
  <si>
    <t>P36&gt;=0</t>
  </si>
  <si>
    <t>KZV.KUZ.ZAA.UEB.BET{T,DAA,ZIB}&gt;=0</t>
  </si>
  <si>
    <t>Q36&gt;=0</t>
  </si>
  <si>
    <t>KZV.KUZ.ZAA.UEB.BET{CHF,DAA,ONI}&gt;=0</t>
  </si>
  <si>
    <t>R36&gt;=0</t>
  </si>
  <si>
    <t>KZV.KUZ.ZAA.UEB.BET{T,DAA,ONI}&gt;=0</t>
  </si>
  <si>
    <t>S36&gt;=0</t>
  </si>
  <si>
    <t>KZV.KUZ.ZAA.UEB.BET{CHF,DAA,ZAB}&gt;=0</t>
  </si>
  <si>
    <t>X36&gt;=0</t>
  </si>
  <si>
    <t>KZV.KUZ.ZAA.UEB.BET{T,DAA,ZAB}&gt;=0</t>
  </si>
  <si>
    <t>Y36&gt;=0</t>
  </si>
  <si>
    <t>KZV.KUZ.ZAA.UEB.BET{CHF,DAA,ONA}&gt;=0</t>
  </si>
  <si>
    <t>Z36&gt;=0</t>
  </si>
  <si>
    <t>KZV.KUZ.ZAA.UEB.BET{T,DAA,ONA}&gt;=0</t>
  </si>
  <si>
    <t>K37&gt;=0</t>
  </si>
  <si>
    <t>KZV.KUZ.ZAA.UEB.BET{CHF,U,ZIB}&gt;=0</t>
  </si>
  <si>
    <t>P37&gt;=0</t>
  </si>
  <si>
    <t>KZV.KUZ.ZAA.UEB.BET{T,U,ZIB}&gt;=0</t>
  </si>
  <si>
    <t>Q37&gt;=0</t>
  </si>
  <si>
    <t>KZV.KUZ.ZAA.UEB.BET{CHF,U,ONI}&gt;=0</t>
  </si>
  <si>
    <t>R37&gt;=0</t>
  </si>
  <si>
    <t>KZV.KUZ.ZAA.UEB.BET{T,U,ONI}&gt;=0</t>
  </si>
  <si>
    <t>S37&gt;=0</t>
  </si>
  <si>
    <t>KZV.KUZ.ZAA.UEB.BET{CHF,U,ZAB}&gt;=0</t>
  </si>
  <si>
    <t>X37&gt;=0</t>
  </si>
  <si>
    <t>KZV.KUZ.ZAA.UEB.BET{T,U,ZAB}&gt;=0</t>
  </si>
  <si>
    <t>Y37&gt;=0</t>
  </si>
  <si>
    <t>KZV.KUZ.ZAA.UEB.BET{CHF,U,ONA}&gt;=0</t>
  </si>
  <si>
    <t>Z37&gt;=0</t>
  </si>
  <si>
    <t>KZV.KUZ.ZAA.UEB.BET{T,U,ONA}&gt;=0</t>
  </si>
  <si>
    <t>K38&gt;=0</t>
  </si>
  <si>
    <t>KZV.KUZ.ZAA.LAS.BET{CHF,ZIB}&gt;=0</t>
  </si>
  <si>
    <t>L38&gt;=0</t>
  </si>
  <si>
    <t>KZV.KUZ.ZAA.LAS.BET{EUR,ZIB}&gt;=0</t>
  </si>
  <si>
    <t>M38&gt;=0</t>
  </si>
  <si>
    <t>KZV.KUZ.ZAA.LAS.BET{USD,ZIB}&gt;=0</t>
  </si>
  <si>
    <t>N38&gt;=0</t>
  </si>
  <si>
    <t>KZV.KUZ.ZAA.LAS.BET{U,ZIB}&gt;=0</t>
  </si>
  <si>
    <t>O38&gt;=0</t>
  </si>
  <si>
    <t>KZV.KUZ.ZAA.LAS.BET{KRY,ZIB}&gt;=0</t>
  </si>
  <si>
    <t>P38&gt;=0</t>
  </si>
  <si>
    <t>KZV.KUZ.ZAA.LAS.BET{T,ZIB}&gt;=0</t>
  </si>
  <si>
    <t>Q38&gt;=0</t>
  </si>
  <si>
    <t>KZV.KUZ.ZAA.LAS.BET{CHF,ONI}&gt;=0</t>
  </si>
  <si>
    <t>R38&gt;=0</t>
  </si>
  <si>
    <t>KZV.KUZ.ZAA.LAS.BET{T,ONI}&gt;=0</t>
  </si>
  <si>
    <t>S38&gt;=0</t>
  </si>
  <si>
    <t>KZV.KUZ.ZAA.LAS.BET{CHF,ZAB}&gt;=0</t>
  </si>
  <si>
    <t>T38&gt;=0</t>
  </si>
  <si>
    <t>KZV.KUZ.ZAA.LAS.BET{EUR,ZAB}&gt;=0</t>
  </si>
  <si>
    <t>U38&gt;=0</t>
  </si>
  <si>
    <t>KZV.KUZ.ZAA.LAS.BET{USD,ZAB}&gt;=0</t>
  </si>
  <si>
    <t>V38&gt;=0</t>
  </si>
  <si>
    <t>KZV.KUZ.ZAA.LAS.BET{U,ZAB}&gt;=0</t>
  </si>
  <si>
    <t>W38&gt;=0</t>
  </si>
  <si>
    <t>KZV.KUZ.ZAA.LAS.BET{KRY,ZAB}&gt;=0</t>
  </si>
  <si>
    <t>X38&gt;=0</t>
  </si>
  <si>
    <t>KZV.KUZ.ZAA.LAS.BET{T,ZAB}&gt;=0</t>
  </si>
  <si>
    <t>Y38&gt;=0</t>
  </si>
  <si>
    <t>KZV.KUZ.ZAA.LAS.BET{CHF,ONA}&gt;=0</t>
  </si>
  <si>
    <t>Z38&gt;=0</t>
  </si>
  <si>
    <t>KZV.KUZ.ZAA.LAS.BET{T,ONA}&gt;=0</t>
  </si>
  <si>
    <t>K39&gt;=0</t>
  </si>
  <si>
    <t>KZV.KUZ.ZAA.UZA.BET{CHF,ZIB}&gt;=0</t>
  </si>
  <si>
    <t>L39&gt;=0</t>
  </si>
  <si>
    <t>KZV.KUZ.ZAA.UZA.BET{EUR,ZIB}&gt;=0</t>
  </si>
  <si>
    <t>M39&gt;=0</t>
  </si>
  <si>
    <t>KZV.KUZ.ZAA.UZA.BET{USD,ZIB}&gt;=0</t>
  </si>
  <si>
    <t>N39&gt;=0</t>
  </si>
  <si>
    <t>KZV.KUZ.ZAA.UZA.BET{U,ZIB}&gt;=0</t>
  </si>
  <si>
    <t>O39&gt;=0</t>
  </si>
  <si>
    <t>KZV.KUZ.ZAA.UZA.BET{KRY,ZIB}&gt;=0</t>
  </si>
  <si>
    <t>P39&gt;=0</t>
  </si>
  <si>
    <t>KZV.KUZ.ZAA.UZA.BET{T,ZIB}&gt;=0</t>
  </si>
  <si>
    <t>Q39&gt;=0</t>
  </si>
  <si>
    <t>KZV.KUZ.ZAA.UZA.BET{CHF,ONI}&gt;=0</t>
  </si>
  <si>
    <t>R39&gt;=0</t>
  </si>
  <si>
    <t>KZV.KUZ.ZAA.UZA.BET{T,ONI}&gt;=0</t>
  </si>
  <si>
    <t>S39&gt;=0</t>
  </si>
  <si>
    <t>KZV.KUZ.ZAA.UZA.BET{CHF,ZAB}&gt;=0</t>
  </si>
  <si>
    <t>T39&gt;=0</t>
  </si>
  <si>
    <t>KZV.KUZ.ZAA.UZA.BET{EUR,ZAB}&gt;=0</t>
  </si>
  <si>
    <t>U39&gt;=0</t>
  </si>
  <si>
    <t>KZV.KUZ.ZAA.UZA.BET{USD,ZAB}&gt;=0</t>
  </si>
  <si>
    <t>V39&gt;=0</t>
  </si>
  <si>
    <t>KZV.KUZ.ZAA.UZA.BET{U,ZAB}&gt;=0</t>
  </si>
  <si>
    <t>W39&gt;=0</t>
  </si>
  <si>
    <t>KZV.KUZ.ZAA.UZA.BET{KRY,ZAB}&gt;=0</t>
  </si>
  <si>
    <t>X39&gt;=0</t>
  </si>
  <si>
    <t>KZV.KUZ.ZAA.UZA.BET{T,ZAB}&gt;=0</t>
  </si>
  <si>
    <t>Y39&gt;=0</t>
  </si>
  <si>
    <t>KZV.KUZ.ZAA.UZA.BET{CHF,ONA}&gt;=0</t>
  </si>
  <si>
    <t>Z39&gt;=0</t>
  </si>
  <si>
    <t>KZV.KUZ.ZAA.UZA.BET{T,ONA}&gt;=0</t>
  </si>
  <si>
    <t>K40&gt;=0</t>
  </si>
  <si>
    <t>KZV.KUZ.ZAE.BET{CHF,ZIB}&gt;=0</t>
  </si>
  <si>
    <t>L40&gt;=0</t>
  </si>
  <si>
    <t>KZV.KUZ.ZAE.BET{EUR,ZIB}&gt;=0</t>
  </si>
  <si>
    <t>M40&gt;=0</t>
  </si>
  <si>
    <t>KZV.KUZ.ZAE.BET{USD,ZIB}&gt;=0</t>
  </si>
  <si>
    <t>N40&gt;=0</t>
  </si>
  <si>
    <t>KZV.KUZ.ZAE.BET{U,ZIB}&gt;=0</t>
  </si>
  <si>
    <t>O40&gt;=0</t>
  </si>
  <si>
    <t>KZV.KUZ.ZAE.BET{KRY,ZIB}&gt;=0</t>
  </si>
  <si>
    <t>P40&gt;=0</t>
  </si>
  <si>
    <t>KZV.KUZ.ZAE.BET{T,ZIB}&gt;=0</t>
  </si>
  <si>
    <t>S40&gt;=0</t>
  </si>
  <si>
    <t>KZV.KUZ.ZAE.BET{CHF,ZAB}&gt;=0</t>
  </si>
  <si>
    <t>T40&gt;=0</t>
  </si>
  <si>
    <t>KZV.KUZ.ZAE.BET{EUR,ZAB}&gt;=0</t>
  </si>
  <si>
    <t>U40&gt;=0</t>
  </si>
  <si>
    <t>KZV.KUZ.ZAE.BET{USD,ZAB}&gt;=0</t>
  </si>
  <si>
    <t>V40&gt;=0</t>
  </si>
  <si>
    <t>KZV.KUZ.ZAE.BET{U,ZAB}&gt;=0</t>
  </si>
  <si>
    <t>W40&gt;=0</t>
  </si>
  <si>
    <t>KZV.KUZ.ZAE.BET{KRY,ZAB}&gt;=0</t>
  </si>
  <si>
    <t>X40&gt;=0</t>
  </si>
  <si>
    <t>KZV.KUZ.ZAE.BET{T,ZAB}&gt;=0</t>
  </si>
  <si>
    <t>K41&gt;=0</t>
  </si>
  <si>
    <t>KZV.KUZ.ZAE.UEB.BET{CHF,ZIB}&gt;=0</t>
  </si>
  <si>
    <t>L41&gt;=0</t>
  </si>
  <si>
    <t>KZV.KUZ.ZAE.UEB.BET{EUR,ZIB}&gt;=0</t>
  </si>
  <si>
    <t>M41&gt;=0</t>
  </si>
  <si>
    <t>KZV.KUZ.ZAE.UEB.BET{USD,ZIB}&gt;=0</t>
  </si>
  <si>
    <t>N41&gt;=0</t>
  </si>
  <si>
    <t>KZV.KUZ.ZAE.UEB.BET{U,ZIB}&gt;=0</t>
  </si>
  <si>
    <t>O41&gt;=0</t>
  </si>
  <si>
    <t>KZV.KUZ.ZAE.UEB.BET{KRY,ZIB}&gt;=0</t>
  </si>
  <si>
    <t>P41&gt;=0</t>
  </si>
  <si>
    <t>KZV.KUZ.ZAE.UEB.BET{T,ZIB}&gt;=0</t>
  </si>
  <si>
    <t>S41&gt;=0</t>
  </si>
  <si>
    <t>KZV.KUZ.ZAE.UEB.BET{CHF,ZAB}&gt;=0</t>
  </si>
  <si>
    <t>T41&gt;=0</t>
  </si>
  <si>
    <t>KZV.KUZ.ZAE.UEB.BET{EUR,ZAB}&gt;=0</t>
  </si>
  <si>
    <t>U41&gt;=0</t>
  </si>
  <si>
    <t>KZV.KUZ.ZAE.UEB.BET{USD,ZAB}&gt;=0</t>
  </si>
  <si>
    <t>V41&gt;=0</t>
  </si>
  <si>
    <t>KZV.KUZ.ZAE.UEB.BET{U,ZAB}&gt;=0</t>
  </si>
  <si>
    <t>W41&gt;=0</t>
  </si>
  <si>
    <t>KZV.KUZ.ZAE.UEB.BET{KRY,ZAB}&gt;=0</t>
  </si>
  <si>
    <t>X41&gt;=0</t>
  </si>
  <si>
    <t>KZV.KUZ.ZAE.UEB.BET{T,ZAB}&gt;=0</t>
  </si>
  <si>
    <t>K42&gt;=0</t>
  </si>
  <si>
    <t>KZV.KUZ.ZAE.LAS.BET{CHF,ZIB}&gt;=0</t>
  </si>
  <si>
    <t>L42&gt;=0</t>
  </si>
  <si>
    <t>KZV.KUZ.ZAE.LAS.BET{EUR,ZIB}&gt;=0</t>
  </si>
  <si>
    <t>M42&gt;=0</t>
  </si>
  <si>
    <t>KZV.KUZ.ZAE.LAS.BET{USD,ZIB}&gt;=0</t>
  </si>
  <si>
    <t>N42&gt;=0</t>
  </si>
  <si>
    <t>KZV.KUZ.ZAE.LAS.BET{U,ZIB}&gt;=0</t>
  </si>
  <si>
    <t>O42&gt;=0</t>
  </si>
  <si>
    <t>KZV.KUZ.ZAE.LAS.BET{KRY,ZIB}&gt;=0</t>
  </si>
  <si>
    <t>P42&gt;=0</t>
  </si>
  <si>
    <t>KZV.KUZ.ZAE.LAS.BET{T,ZIB}&gt;=0</t>
  </si>
  <si>
    <t>S42&gt;=0</t>
  </si>
  <si>
    <t>KZV.KUZ.ZAE.LAS.BET{CHF,ZAB}&gt;=0</t>
  </si>
  <si>
    <t>T42&gt;=0</t>
  </si>
  <si>
    <t>KZV.KUZ.ZAE.LAS.BET{EUR,ZAB}&gt;=0</t>
  </si>
  <si>
    <t>U42&gt;=0</t>
  </si>
  <si>
    <t>KZV.KUZ.ZAE.LAS.BET{USD,ZAB}&gt;=0</t>
  </si>
  <si>
    <t>V42&gt;=0</t>
  </si>
  <si>
    <t>KZV.KUZ.ZAE.LAS.BET{U,ZAB}&gt;=0</t>
  </si>
  <si>
    <t>W42&gt;=0</t>
  </si>
  <si>
    <t>KZV.KUZ.ZAE.LAS.BET{KRY,ZAB}&gt;=0</t>
  </si>
  <si>
    <t>X42&gt;=0</t>
  </si>
  <si>
    <t>KZV.KUZ.ZAE.LAS.BET{T,ZAB}&gt;=0</t>
  </si>
  <si>
    <t>K43&gt;=0</t>
  </si>
  <si>
    <t>KZV.KUZ.ZAE.UZE.BET{CHF,ZIB}&gt;=0</t>
  </si>
  <si>
    <t>L43&gt;=0</t>
  </si>
  <si>
    <t>KZV.KUZ.ZAE.UZE.BET{EUR,ZIB}&gt;=0</t>
  </si>
  <si>
    <t>M43&gt;=0</t>
  </si>
  <si>
    <t>KZV.KUZ.ZAE.UZE.BET{USD,ZIB}&gt;=0</t>
  </si>
  <si>
    <t>N43&gt;=0</t>
  </si>
  <si>
    <t>KZV.KUZ.ZAE.UZE.BET{U,ZIB}&gt;=0</t>
  </si>
  <si>
    <t>O43&gt;=0</t>
  </si>
  <si>
    <t>KZV.KUZ.ZAE.UZE.BET{KRY,ZIB}&gt;=0</t>
  </si>
  <si>
    <t>P43&gt;=0</t>
  </si>
  <si>
    <t>KZV.KUZ.ZAE.UZE.BET{T,ZIB}&gt;=0</t>
  </si>
  <si>
    <t>S43&gt;=0</t>
  </si>
  <si>
    <t>KZV.KUZ.ZAE.UZE.BET{CHF,ZAB}&gt;=0</t>
  </si>
  <si>
    <t>T43&gt;=0</t>
  </si>
  <si>
    <t>KZV.KUZ.ZAE.UZE.BET{EUR,ZAB}&gt;=0</t>
  </si>
  <si>
    <t>U43&gt;=0</t>
  </si>
  <si>
    <t>KZV.KUZ.ZAE.UZE.BET{USD,ZAB}&gt;=0</t>
  </si>
  <si>
    <t>V43&gt;=0</t>
  </si>
  <si>
    <t>KZV.KUZ.ZAE.UZE.BET{U,ZAB}&gt;=0</t>
  </si>
  <si>
    <t>W43&gt;=0</t>
  </si>
  <si>
    <t>KZV.KUZ.ZAE.UZE.BET{KRY,ZAB}&gt;=0</t>
  </si>
  <si>
    <t>X43&gt;=0</t>
  </si>
  <si>
    <t>KZV.KUZ.ZAE.UZE.BET{T,ZAB}&gt;=0</t>
  </si>
  <si>
    <t>KZV.KUZ.ZAA.UEB.ATA{T,DAA,ZIB}&gt;=KZV.KUZ.ZAA.UEB.ATA{CHF,DAA,ZIB}</t>
  </si>
  <si>
    <t>KZV.KUZ.ZAA.UEB.ATA{T,DKA,ZIB}&gt;=KZV.KUZ.ZAA.UEB.ATA{CHF,DKA,ZIB}</t>
  </si>
  <si>
    <t>KZV.KUZ.ZAA.UEB.ATA{T,DTB,ZIB}&gt;=KZV.KUZ.ZAA.UEB.ATA{CHF,DTB,ZIB}</t>
  </si>
  <si>
    <t>KZV.KUZ.ZAA.UEB.ATA{T,EBA,ZIB}&gt;=KZV.KUZ.ZAA.UEB.ATA{CHF,EBA,ZIB}</t>
  </si>
  <si>
    <t>KZV.KUZ.ZAA.UEB.ATA{T,EBI,ZIB}&gt;=KZV.KUZ.ZAA.UEB.ATA{CHF,EBI,ZIB}</t>
  </si>
  <si>
    <t>KZV.KUZ.ZAA.UEB.ATA{T,FAP,ZIB}&gt;=KZV.KUZ.ZAA.UEB.ATA{CHF,FAP,ZIB}</t>
  </si>
  <si>
    <t>KZV.KUZ.ZAA.UEB.ATA{T,IBA,ZIB}&gt;=KZV.KUZ.ZAA.UEB.ATA{CHF,IBA,ZIB}</t>
  </si>
  <si>
    <t>KZV.KUZ.ZAA.UEB.ATA{T,MBA,ZIB}&gt;=KZV.KUZ.ZAA.UEB.ATA{CHF,MBA,ZIB}</t>
  </si>
  <si>
    <t>KZV.KUZ.ZAA.UEB.ATA{T,NPB,ZIB}&gt;=KZV.KUZ.ZAA.UEB.ATA{CHF,NPB,ZIB}</t>
  </si>
  <si>
    <t>KZV.KUZ.ZAA.UEB.ATA{T,PBA,ZIB}&gt;=KZV.KUZ.ZAA.UEB.ATA{CHF,PBA,ZIB}</t>
  </si>
  <si>
    <t>KZV.KUZ.ZAA.UEB.ATA{T,U,ZIB}&gt;=KZV.KUZ.ZAA.UEB.ATA{CHF,U,ZIB}</t>
  </si>
  <si>
    <t>KZV.KUZ.ZAA.ATA{T,ONI}&gt;=KZV.KUZ.ZAA.ATA{CHF,ONI}</t>
  </si>
  <si>
    <t>KZV.KUZ.ZAA.UEB.ATA{T,T,ONI}&gt;=KZV.KUZ.ZAA.UEB.ATA{CHF,T,ONI}</t>
  </si>
  <si>
    <t>KZV.KUZ.ZAA.UEB.ATA{T,PBA,ONI}&gt;=KZV.KUZ.ZAA.UEB.ATA{CHF,PBA,ONI}</t>
  </si>
  <si>
    <t>KZV.KUZ.ZAA.UEB.ATA{T,IBA,ONI}&gt;=KZV.KUZ.ZAA.UEB.ATA{CHF,IBA,ONI}</t>
  </si>
  <si>
    <t>KZV.KUZ.ZAA.UEB.ATA{T,NPB,ONI}&gt;=KZV.KUZ.ZAA.UEB.ATA{CHF,NPB,ONI}</t>
  </si>
  <si>
    <t>KZV.KUZ.ZAA.UEB.ATA{T,EBA,ONI}&gt;=KZV.KUZ.ZAA.UEB.ATA{CHF,EBA,ONI}</t>
  </si>
  <si>
    <t>KZV.KUZ.ZAA.UEB.ATA{T,EBI,ONI}&gt;=KZV.KUZ.ZAA.UEB.ATA{CHF,EBI,ONI}</t>
  </si>
  <si>
    <t>KZV.KUZ.ZAA.UEB.ATA{T,MBA,ONI}&gt;=KZV.KUZ.ZAA.UEB.ATA{CHF,MBA,ONI}</t>
  </si>
  <si>
    <t>KZV.KUZ.ZAA.UEB.ATA{T,FAP,ONI}&gt;=KZV.KUZ.ZAA.UEB.ATA{CHF,FAP,ONI}</t>
  </si>
  <si>
    <t>KZV.KUZ.ZAA.UEB.ATA{T,DTB,ONI}&gt;=KZV.KUZ.ZAA.UEB.ATA{CHF,DTB,ONI}</t>
  </si>
  <si>
    <t>KZV.KUZ.ZAA.UEB.ATA{T,DKA,ONI}&gt;=KZV.KUZ.ZAA.UEB.ATA{CHF,DKA,ONI}</t>
  </si>
  <si>
    <t>KZV.KUZ.ZAA.UEB.ATA{T,DAA,ONI}&gt;=KZV.KUZ.ZAA.UEB.ATA{CHF,DAA,ONI}</t>
  </si>
  <si>
    <t>KZV.KUZ.ZAA.UEB.ATA{T,U,ONI}&gt;=KZV.KUZ.ZAA.UEB.ATA{CHF,U,ONI}</t>
  </si>
  <si>
    <t>KZV.KUZ.ZAA.LAS.ATA{T,ONI}&gt;=KZV.KUZ.ZAA.LAS.ATA{CHF,ONI}</t>
  </si>
  <si>
    <t>KZV.KUZ.ZAA.UZA.ATA{T,ONI}&gt;=KZV.KUZ.ZAA.UZA.ATA{CHF,ONI}</t>
  </si>
  <si>
    <t>KZV.KUZ.ZAA.ATA{T,ONA}&gt;=KZV.KUZ.ZAA.ATA{CHF,ONA}</t>
  </si>
  <si>
    <t>KZV.KUZ.ZAA.UEB.ATA{T,T,ONA}&gt;=KZV.KUZ.ZAA.UEB.ATA{CHF,T,ONA}</t>
  </si>
  <si>
    <t>KZV.KUZ.ZAA.UEB.ATA{T,PBA,ONA}&gt;=KZV.KUZ.ZAA.UEB.ATA{CHF,PBA,ONA}</t>
  </si>
  <si>
    <t>KZV.KUZ.ZAA.UEB.ATA{T,IBA,ONA}&gt;=KZV.KUZ.ZAA.UEB.ATA{CHF,IBA,ONA}</t>
  </si>
  <si>
    <t>KZV.KUZ.ZAA.UEB.ATA{T,NPB,ONA}&gt;=KZV.KUZ.ZAA.UEB.ATA{CHF,NPB,ONA}</t>
  </si>
  <si>
    <t>KZV.KUZ.ZAA.UEB.ATA{T,EBA,ONA}&gt;=KZV.KUZ.ZAA.UEB.ATA{CHF,EBA,ONA}</t>
  </si>
  <si>
    <t>KZV.KUZ.ZAA.UEB.ATA{T,EBI,ONA}&gt;=KZV.KUZ.ZAA.UEB.ATA{CHF,EBI,ONA}</t>
  </si>
  <si>
    <t>KZV.KUZ.ZAA.UEB.ATA{T,MBA,ONA}&gt;=KZV.KUZ.ZAA.UEB.ATA{CHF,MBA,ONA}</t>
  </si>
  <si>
    <t>KZV.KUZ.ZAA.UEB.ATA{T,FAP,ONA}&gt;=KZV.KUZ.ZAA.UEB.ATA{CHF,FAP,ONA}</t>
  </si>
  <si>
    <t>KZV.KUZ.ZAA.UEB.ATA{T,DTB,ONA}&gt;=KZV.KUZ.ZAA.UEB.ATA{CHF,DTB,ONA}</t>
  </si>
  <si>
    <t>KZV.KUZ.ZAA.UEB.ATA{T,DKA,ONA}&gt;=KZV.KUZ.ZAA.UEB.ATA{CHF,DKA,ONA}</t>
  </si>
  <si>
    <t>KZV.KUZ.ZAA.UEB.ATA{T,DAA,ONA}&gt;=KZV.KUZ.ZAA.UEB.ATA{CHF,DAA,ONA}</t>
  </si>
  <si>
    <t>KZV.KUZ.ZAA.UEB.ATA{T,U,ONA}&gt;=KZV.KUZ.ZAA.UEB.ATA{CHF,U,ONA}</t>
  </si>
  <si>
    <t>KZV.KUZ.ZAA.LAS.ATA{T,ONA}&gt;=KZV.KUZ.ZAA.LAS.ATA{CHF,ONA}</t>
  </si>
  <si>
    <t>KZV.KUZ.ZAA.UZA.ATA{T,ONA}&gt;=KZV.KUZ.ZAA.UZA.ATA{CHF,ONA}</t>
  </si>
  <si>
    <t>KZV.KUZ.ZAA.UEB.ATA{T,DAA,ZAB}&gt;=KZV.KUZ.ZAA.UEB.ATA{CHF,DAA,ZAB}</t>
  </si>
  <si>
    <t>KZV.KUZ.ZAA.UEB.ATA{T,DKA,ZAB}&gt;=KZV.KUZ.ZAA.UEB.ATA{CHF,DKA,ZAB}</t>
  </si>
  <si>
    <t>KZV.KUZ.ZAA.UEB.ATA{T,DTB,ZAB}&gt;=KZV.KUZ.ZAA.UEB.ATA{CHF,DTB,ZAB}</t>
  </si>
  <si>
    <t>KZV.KUZ.ZAA.UEB.ATA{T,EBA,ZAB}&gt;=KZV.KUZ.ZAA.UEB.ATA{CHF,EBA,ZAB}</t>
  </si>
  <si>
    <t>KZV.KUZ.ZAA.UEB.ATA{T,EBI,ZAB}&gt;=KZV.KUZ.ZAA.UEB.ATA{CHF,EBI,ZAB}</t>
  </si>
  <si>
    <t>KZV.KUZ.ZAA.UEB.ATA{T,FAP,ZAB}&gt;=KZV.KUZ.ZAA.UEB.ATA{CHF,FAP,ZAB}</t>
  </si>
  <si>
    <t>KZV.KUZ.ZAA.UEB.ATA{T,IBA,ZAB}&gt;=KZV.KUZ.ZAA.UEB.ATA{CHF,IBA,ZAB}</t>
  </si>
  <si>
    <t>KZV.KUZ.ZAA.UEB.ATA{T,MBA,ZAB}&gt;=KZV.KUZ.ZAA.UEB.ATA{CHF,MBA,ZAB}</t>
  </si>
  <si>
    <t>KZV.KUZ.ZAA.UEB.ATA{T,NPB,ZAB}&gt;=KZV.KUZ.ZAA.UEB.ATA{CHF,NPB,ZAB}</t>
  </si>
  <si>
    <t>KZV.KUZ.ZAA.UEB.ATA{T,PBA,ZAB}&gt;=KZV.KUZ.ZAA.UEB.ATA{CHF,PBA,ZAB}</t>
  </si>
  <si>
    <t>KZV.KUZ.ZAA.UEB.ATA{T,U,ZAB}&gt;=KZV.KUZ.ZAA.UEB.ATA{CHF,U,ZAB}</t>
  </si>
  <si>
    <t>KZV.KUZ.ZAA.ATA{T,ZIB}=SUM(KZV.KUZ.ZAA.ATA{CHF,ZIB},KZV.KUZ.ZAA.ATA{EUR,ZIB},KZV.KUZ.ZAA.ATA{U,ZIB},KZV.KUZ.ZAA.ATA{USD,ZIB})(±0.5)</t>
  </si>
  <si>
    <t>KZV.KUZ.ZAA.LAS.ATA{T,ZIB}=SUM(KZV.KUZ.ZAA.LAS.ATA{CHF,ZIB},KZV.KUZ.ZAA.LAS.ATA{EUR,ZIB},KZV.KUZ.ZAA.LAS.ATA{U,ZIB},KZV.KUZ.ZAA.LAS.ATA{USD,ZIB})(±0.5)</t>
  </si>
  <si>
    <t>KZV.KUZ.ZAA.UZA.ATA{T,ZIB}=SUM(KZV.KUZ.ZAA.UZA.ATA{CHF,ZIB},KZV.KUZ.ZAA.UZA.ATA{EUR,ZIB},KZV.KUZ.ZAA.UZA.ATA{U,ZIB},KZV.KUZ.ZAA.UZA.ATA{USD,ZIB})(±0.5)</t>
  </si>
  <si>
    <t>KZV.KUZ.ZAE.ATA{T,ZIB}=SUM(KZV.KUZ.ZAE.ATA{CHF,ZIB},KZV.KUZ.ZAE.ATA{EUR,ZIB},KZV.KUZ.ZAE.ATA{U,ZIB},KZV.KUZ.ZAE.ATA{USD,ZIB})(±0.5)</t>
  </si>
  <si>
    <t>KZV.KUZ.ZAE.UEB.ATA{T,ZIB}=SUM(KZV.KUZ.ZAE.UEB.ATA{CHF,ZIB},KZV.KUZ.ZAE.UEB.ATA{EUR,ZIB},KZV.KUZ.ZAE.UEB.ATA{U,ZIB},KZV.KUZ.ZAE.UEB.ATA{USD,ZIB})(±0.5)</t>
  </si>
  <si>
    <t>KZV.KUZ.ZAE.LAS.ATA{T,ZIB}=SUM(KZV.KUZ.ZAE.LAS.ATA{CHF,ZIB},KZV.KUZ.ZAE.LAS.ATA{EUR,ZIB},KZV.KUZ.ZAE.LAS.ATA{U,ZIB},KZV.KUZ.ZAE.LAS.ATA{USD,ZIB})(±0.5)</t>
  </si>
  <si>
    <t>KZV.KUZ.ZAE.UZE.ATA{T,ZIB}=SUM(KZV.KUZ.ZAE.UZE.ATA{CHF,ZIB},KZV.KUZ.ZAE.UZE.ATA{EUR,ZIB},KZV.KUZ.ZAE.UZE.ATA{U,ZIB},KZV.KUZ.ZAE.UZE.ATA{USD,ZIB})(±0.5)</t>
  </si>
  <si>
    <t>KZV.KUZ.ZAA.UEB.ATA{T,T,ZIB}=SUM(KZV.KUZ.ZAA.UEB.ATA{CHF,T,ZIB},KZV.KUZ.ZAA.UEB.ATA{EUR,T,ZIB},KZV.KUZ.ZAA.UEB.ATA{U,T,ZIB},KZV.KUZ.ZAA.UEB.ATA{USD,T,ZIB})(±0.5)</t>
  </si>
  <si>
    <t>KZV.KUZ.ZAA.ATA{T,ZAB}=SUM(KZV.KUZ.ZAA.ATA{CHF,ZAB},KZV.KUZ.ZAA.ATA{EUR,ZAB},KZV.KUZ.ZAA.ATA{U,ZAB},KZV.KUZ.ZAA.ATA{USD,ZAB})(±0.5)</t>
  </si>
  <si>
    <t>KZV.KUZ.ZAA.LAS.ATA{T,ZAB}=SUM(KZV.KUZ.ZAA.LAS.ATA{CHF,ZAB},KZV.KUZ.ZAA.LAS.ATA{EUR,ZAB},KZV.KUZ.ZAA.LAS.ATA{U,ZAB},KZV.KUZ.ZAA.LAS.ATA{USD,ZAB})(±0.5)</t>
  </si>
  <si>
    <t>KZV.KUZ.ZAA.UZA.ATA{T,ZAB}=SUM(KZV.KUZ.ZAA.UZA.ATA{CHF,ZAB},KZV.KUZ.ZAA.UZA.ATA{EUR,ZAB},KZV.KUZ.ZAA.UZA.ATA{U,ZAB},KZV.KUZ.ZAA.UZA.ATA{USD,ZAB})(±0.5)</t>
  </si>
  <si>
    <t>KZV.KUZ.ZAE.ATA{T,ZAB}=SUM(KZV.KUZ.ZAE.ATA{CHF,ZAB},KZV.KUZ.ZAE.ATA{EUR,ZAB},KZV.KUZ.ZAE.ATA{U,ZAB},KZV.KUZ.ZAE.ATA{USD,ZAB})(±0.5)</t>
  </si>
  <si>
    <t>KZV.KUZ.ZAE.UEB.ATA{T,ZAB}=SUM(KZV.KUZ.ZAE.UEB.ATA{CHF,ZAB},KZV.KUZ.ZAE.UEB.ATA{EUR,ZAB},KZV.KUZ.ZAE.UEB.ATA{U,ZAB},KZV.KUZ.ZAE.UEB.ATA{USD,ZAB})(±0.5)</t>
  </si>
  <si>
    <t>KZV.KUZ.ZAE.LAS.ATA{T,ZAB}=SUM(KZV.KUZ.ZAE.LAS.ATA{CHF,ZAB},KZV.KUZ.ZAE.LAS.ATA{EUR,ZAB},KZV.KUZ.ZAE.LAS.ATA{U,ZAB},KZV.KUZ.ZAE.LAS.ATA{USD,ZAB})(±0.5)</t>
  </si>
  <si>
    <t>KZV.KUZ.ZAE.UZE.ATA{T,ZAB}=SUM(KZV.KUZ.ZAE.UZE.ATA{CHF,ZAB},KZV.KUZ.ZAE.UZE.ATA{EUR,ZAB},KZV.KUZ.ZAE.UZE.ATA{U,ZAB},KZV.KUZ.ZAE.UZE.ATA{USD,ZAB})(±0.5)</t>
  </si>
  <si>
    <t>KZV.KUZ.ZAA.UEB.ATA{T,T,ZAB}=SUM(KZV.KUZ.ZAA.UEB.ATA{CHF,T,ZAB},KZV.KUZ.ZAA.UEB.ATA{EUR,T,ZAB},KZV.KUZ.ZAA.UEB.ATA{U,T,ZAB},KZV.KUZ.ZAA.UEB.ATA{USD,T,ZAB})(±0.5)</t>
  </si>
  <si>
    <t>KZV.KUZ.ZAA.ATA{U,ZIB}&gt;=SUM(KZV.KUZ.ZAA.ATA{KRY,ZIB})(±0.5)</t>
  </si>
  <si>
    <t>KZV.KUZ.ZAA.ATA{U,ZAB}&gt;=SUM(KZV.KUZ.ZAA.ATA{KRY,ZAB})(±0.5)</t>
  </si>
  <si>
    <t>KZV.KUZ.ZAA.UEB.ATA{U,T,ZIB}&gt;=SUM(KZV.KUZ.ZAA.UEB.ATA{KRY,T,ZIB})(±0.5)</t>
  </si>
  <si>
    <t>KZV.KUZ.ZAA.UEB.ATA{U,T,ZAB}&gt;=SUM(KZV.KUZ.ZAA.UEB.ATA{KRY,T,ZAB})(±0.5)</t>
  </si>
  <si>
    <t>KZV.KUZ.ZAA.LAS.ATA{U,ZIB}&gt;=SUM(KZV.KUZ.ZAA.LAS.ATA{KRY,ZIB})(±0.5)</t>
  </si>
  <si>
    <t>KZV.KUZ.ZAA.LAS.ATA{U,ZAB}&gt;=SUM(KZV.KUZ.ZAA.LAS.ATA{KRY,ZAB})(±0.5)</t>
  </si>
  <si>
    <t>KZV.KUZ.ZAA.UZA.ATA{U,ZIB}&gt;=SUM(KZV.KUZ.ZAA.UZA.ATA{KRY,ZIB})(±0.5)</t>
  </si>
  <si>
    <t>KZV.KUZ.ZAA.UZA.ATA{U,ZAB}&gt;=SUM(KZV.KUZ.ZAA.UZA.ATA{KRY,ZAB})(±0.5)</t>
  </si>
  <si>
    <t>KZV.KUZ.ZAE.ATA{U,ZIB}&gt;=SUM(KZV.KUZ.ZAE.ATA{KRY,ZIB})(±0.5)</t>
  </si>
  <si>
    <t>KZV.KUZ.ZAE.ATA{U,ZAB}&gt;=SUM(KZV.KUZ.ZAE.ATA{KRY,ZAB})(±0.5)</t>
  </si>
  <si>
    <t>KZV.KUZ.ZAE.UEB.ATA{U,ZIB}&gt;=SUM(KZV.KUZ.ZAE.UEB.ATA{KRY,ZIB})(±0.5)</t>
  </si>
  <si>
    <t>KZV.KUZ.ZAE.UEB.ATA{U,ZAB}&gt;=SUM(KZV.KUZ.ZAE.UEB.ATA{KRY,ZAB})(±0.5)</t>
  </si>
  <si>
    <t>KZV.KUZ.ZAE.LAS.ATA{U,ZIB}&gt;=SUM(KZV.KUZ.ZAE.LAS.ATA{KRY,ZIB})(±0.5)</t>
  </si>
  <si>
    <t>KZV.KUZ.ZAE.LAS.ATA{U,ZAB}&gt;=SUM(KZV.KUZ.ZAE.LAS.ATA{KRY,ZAB})(±0.5)</t>
  </si>
  <si>
    <t>KZV.KUZ.ZAE.UZE.ATA{U,ZIB}&gt;=SUM(KZV.KUZ.ZAE.UZE.ATA{KRY,ZIB})(±0.5)</t>
  </si>
  <si>
    <t>KZV.KUZ.ZAE.UZE.ATA{U,ZAB}&gt;=SUM(KZV.KUZ.ZAE.UZE.ATA{KRY,ZAB})(±0.5)</t>
  </si>
  <si>
    <t>KZV.KUZ.ZAA.ATA{CHF,ZIB}&gt;=SUM(KZV.KUZ.ZAA.ATA{CHF,ONI})(±0.5)</t>
  </si>
  <si>
    <t>KZV.KUZ.ZAA.ATA{T,ZIB}&gt;=SUM(KZV.KUZ.ZAA.ATA{T,ONI})(±0.5)</t>
  </si>
  <si>
    <t>KZV.KUZ.ZAA.UEB.ATA{CHF,T,ZIB}&gt;=SUM(KZV.KUZ.ZAA.UEB.ATA{CHF,T,ONI})(±0.5)</t>
  </si>
  <si>
    <t>KZV.KUZ.ZAA.UEB.ATA{T,T,ZIB}&gt;=SUM(KZV.KUZ.ZAA.UEB.ATA{T,T,ONI})(±0.5)</t>
  </si>
  <si>
    <t>KZV.KUZ.ZAA.UEB.ATA{CHF,PBA,ZIB}&gt;=SUM(KZV.KUZ.ZAA.UEB.ATA{CHF,PBA,ONI})(±0.5)</t>
  </si>
  <si>
    <t>KZV.KUZ.ZAA.UEB.ATA{T,PBA,ZIB}&gt;=SUM(KZV.KUZ.ZAA.UEB.ATA{T,PBA,ONI})(±0.5)</t>
  </si>
  <si>
    <t>KZV.KUZ.ZAA.UEB.ATA{CHF,IBA,ZIB}&gt;=SUM(KZV.KUZ.ZAA.UEB.ATA{CHF,IBA,ONI})(±0.5)</t>
  </si>
  <si>
    <t>KZV.KUZ.ZAA.UEB.ATA{T,IBA,ZIB}&gt;=SUM(KZV.KUZ.ZAA.UEB.ATA{T,IBA,ONI})(±0.5)</t>
  </si>
  <si>
    <t>KZV.KUZ.ZAA.UEB.ATA{CHF,NPB,ZIB}&gt;=SUM(KZV.KUZ.ZAA.UEB.ATA{CHF,NPB,ONI})(±0.5)</t>
  </si>
  <si>
    <t>KZV.KUZ.ZAA.UEB.ATA{T,NPB,ZIB}&gt;=SUM(KZV.KUZ.ZAA.UEB.ATA{T,NPB,ONI})(±0.5)</t>
  </si>
  <si>
    <t>KZV.KUZ.ZAA.UEB.ATA{CHF,EBA,ZIB}&gt;=SUM(KZV.KUZ.ZAA.UEB.ATA{CHF,EBA,ONI})(±0.5)</t>
  </si>
  <si>
    <t>KZV.KUZ.ZAA.UEB.ATA{T,EBA,ZIB}&gt;=SUM(KZV.KUZ.ZAA.UEB.ATA{T,EBA,ONI})(±0.5)</t>
  </si>
  <si>
    <t>KZV.KUZ.ZAA.UEB.ATA{CHF,EBI,ZIB}&gt;=SUM(KZV.KUZ.ZAA.UEB.ATA{CHF,EBI,ONI})(±0.5)</t>
  </si>
  <si>
    <t>KZV.KUZ.ZAA.UEB.ATA{T,EBI,ZIB}&gt;=SUM(KZV.KUZ.ZAA.UEB.ATA{T,EBI,ONI})(±0.5)</t>
  </si>
  <si>
    <t>KZV.KUZ.ZAA.UEB.ATA{CHF,MBA,ZIB}&gt;=SUM(KZV.KUZ.ZAA.UEB.ATA{CHF,MBA,ONI})(±0.5)</t>
  </si>
  <si>
    <t>KZV.KUZ.ZAA.UEB.ATA{T,MBA,ZIB}&gt;=SUM(KZV.KUZ.ZAA.UEB.ATA{T,MBA,ONI})(±0.5)</t>
  </si>
  <si>
    <t>KZV.KUZ.ZAA.UEB.ATA{CHF,FAP,ZIB}&gt;=SUM(KZV.KUZ.ZAA.UEB.ATA{CHF,FAP,ONI})(±0.5)</t>
  </si>
  <si>
    <t>KZV.KUZ.ZAA.UEB.ATA{T,FAP,ZIB}&gt;=SUM(KZV.KUZ.ZAA.UEB.ATA{T,FAP,ONI})(±0.5)</t>
  </si>
  <si>
    <t>KZV.KUZ.ZAA.UEB.ATA{CHF,DTB,ZIB}&gt;=SUM(KZV.KUZ.ZAA.UEB.ATA{CHF,DTB,ONI})(±0.5)</t>
  </si>
  <si>
    <t>KZV.KUZ.ZAA.UEB.ATA{T,DTB,ZIB}&gt;=SUM(KZV.KUZ.ZAA.UEB.ATA{T,DTB,ONI})(±0.5)</t>
  </si>
  <si>
    <t>KZV.KUZ.ZAA.UEB.ATA{CHF,DKA,ZIB}&gt;=SUM(KZV.KUZ.ZAA.UEB.ATA{CHF,DKA,ONI})(±0.5)</t>
  </si>
  <si>
    <t>KZV.KUZ.ZAA.UEB.ATA{T,DKA,ZIB}&gt;=SUM(KZV.KUZ.ZAA.UEB.ATA{T,DKA,ONI})(±0.5)</t>
  </si>
  <si>
    <t>KZV.KUZ.ZAA.UEB.ATA{CHF,DAA,ZIB}&gt;=SUM(KZV.KUZ.ZAA.UEB.ATA{CHF,DAA,ONI})(±0.5)</t>
  </si>
  <si>
    <t>KZV.KUZ.ZAA.UEB.ATA{T,DAA,ZIB}&gt;=SUM(KZV.KUZ.ZAA.UEB.ATA{T,DAA,ONI})(±0.5)</t>
  </si>
  <si>
    <t>KZV.KUZ.ZAA.UEB.ATA{CHF,U,ZIB}&gt;=SUM(KZV.KUZ.ZAA.UEB.ATA{CHF,U,ONI})(±0.5)</t>
  </si>
  <si>
    <t>KZV.KUZ.ZAA.UEB.ATA{T,U,ZIB}&gt;=SUM(KZV.KUZ.ZAA.UEB.ATA{T,U,ONI})(±0.5)</t>
  </si>
  <si>
    <t>KZV.KUZ.ZAA.LAS.ATA{CHF,ZIB}&gt;=SUM(KZV.KUZ.ZAA.LAS.ATA{CHF,ONI})(±0.5)</t>
  </si>
  <si>
    <t>KZV.KUZ.ZAA.LAS.ATA{T,ZIB}&gt;=SUM(KZV.KUZ.ZAA.LAS.ATA{T,ONI})(±0.5)</t>
  </si>
  <si>
    <t>KZV.KUZ.ZAA.UZA.ATA{CHF,ZIB}&gt;=SUM(KZV.KUZ.ZAA.UZA.ATA{CHF,ONI})(±0.5)</t>
  </si>
  <si>
    <t>KZV.KUZ.ZAA.UZA.ATA{T,ZIB}&gt;=SUM(KZV.KUZ.ZAA.UZA.ATA{T,ONI})(±0.5)</t>
  </si>
  <si>
    <t>KZV.KUZ.ZAA.ATA{CHF,ZAB}&gt;=SUM(KZV.KUZ.ZAA.ATA{CHF,ONA})(±0.5)</t>
  </si>
  <si>
    <t>KZV.KUZ.ZAA.ATA{T,ZAB}&gt;=SUM(KZV.KUZ.ZAA.ATA{T,ONA})(±0.5)</t>
  </si>
  <si>
    <t>KZV.KUZ.ZAA.UEB.ATA{CHF,T,ZAB}&gt;=SUM(KZV.KUZ.ZAA.UEB.ATA{CHF,T,ONA})(±0.5)</t>
  </si>
  <si>
    <t>KZV.KUZ.ZAA.UEB.ATA{T,T,ZAB}&gt;=SUM(KZV.KUZ.ZAA.UEB.ATA{T,T,ONA})(±0.5)</t>
  </si>
  <si>
    <t>KZV.KUZ.ZAA.UEB.ATA{CHF,PBA,ZAB}&gt;=SUM(KZV.KUZ.ZAA.UEB.ATA{CHF,PBA,ONA})(±0.5)</t>
  </si>
  <si>
    <t>KZV.KUZ.ZAA.UEB.ATA{T,PBA,ZAB}&gt;=SUM(KZV.KUZ.ZAA.UEB.ATA{T,PBA,ONA})(±0.5)</t>
  </si>
  <si>
    <t>KZV.KUZ.ZAA.UEB.ATA{CHF,IBA,ZAB}&gt;=SUM(KZV.KUZ.ZAA.UEB.ATA{CHF,IBA,ONA})(±0.5)</t>
  </si>
  <si>
    <t>KZV.KUZ.ZAA.UEB.ATA{T,IBA,ZAB}&gt;=SUM(KZV.KUZ.ZAA.UEB.ATA{T,IBA,ONA})(±0.5)</t>
  </si>
  <si>
    <t>KZV.KUZ.ZAA.UEB.ATA{CHF,NPB,ZAB}&gt;=SUM(KZV.KUZ.ZAA.UEB.ATA{CHF,NPB,ONA})(±0.5)</t>
  </si>
  <si>
    <t>KZV.KUZ.ZAA.UEB.ATA{T,NPB,ZAB}&gt;=SUM(KZV.KUZ.ZAA.UEB.ATA{T,NPB,ONA})(±0.5)</t>
  </si>
  <si>
    <t>KZV.KUZ.ZAA.UEB.ATA{CHF,EBA,ZAB}&gt;=SUM(KZV.KUZ.ZAA.UEB.ATA{CHF,EBA,ONA})(±0.5)</t>
  </si>
  <si>
    <t>KZV.KUZ.ZAA.UEB.ATA{T,EBA,ZAB}&gt;=SUM(KZV.KUZ.ZAA.UEB.ATA{T,EBA,ONA})(±0.5)</t>
  </si>
  <si>
    <t>KZV.KUZ.ZAA.UEB.ATA{CHF,EBI,ZAB}&gt;=SUM(KZV.KUZ.ZAA.UEB.ATA{CHF,EBI,ONA})(±0.5)</t>
  </si>
  <si>
    <t>KZV.KUZ.ZAA.UEB.ATA{T,EBI,ZAB}&gt;=SUM(KZV.KUZ.ZAA.UEB.ATA{T,EBI,ONA})(±0.5)</t>
  </si>
  <si>
    <t>KZV.KUZ.ZAA.UEB.ATA{CHF,MBA,ZAB}&gt;=SUM(KZV.KUZ.ZAA.UEB.ATA{CHF,MBA,ONA})(±0.5)</t>
  </si>
  <si>
    <t>KZV.KUZ.ZAA.UEB.ATA{T,MBA,ZAB}&gt;=SUM(KZV.KUZ.ZAA.UEB.ATA{T,MBA,ONA})(±0.5)</t>
  </si>
  <si>
    <t>KZV.KUZ.ZAA.UEB.ATA{CHF,FAP,ZAB}&gt;=SUM(KZV.KUZ.ZAA.UEB.ATA{CHF,FAP,ONA})(±0.5)</t>
  </si>
  <si>
    <t>KZV.KUZ.ZAA.UEB.ATA{T,FAP,ZAB}&gt;=SUM(KZV.KUZ.ZAA.UEB.ATA{T,FAP,ONA})(±0.5)</t>
  </si>
  <si>
    <t>KZV.KUZ.ZAA.UEB.ATA{CHF,DTB,ZAB}&gt;=SUM(KZV.KUZ.ZAA.UEB.ATA{CHF,DTB,ONA})(±0.5)</t>
  </si>
  <si>
    <t>KZV.KUZ.ZAA.UEB.ATA{T,DTB,ZAB}&gt;=SUM(KZV.KUZ.ZAA.UEB.ATA{T,DTB,ONA})(±0.5)</t>
  </si>
  <si>
    <t>KZV.KUZ.ZAA.UEB.ATA{CHF,DKA,ZAB}&gt;=SUM(KZV.KUZ.ZAA.UEB.ATA{CHF,DKA,ONA})(±0.5)</t>
  </si>
  <si>
    <t>KZV.KUZ.ZAA.UEB.ATA{T,DKA,ZAB}&gt;=SUM(KZV.KUZ.ZAA.UEB.ATA{T,DKA,ONA})(±0.5)</t>
  </si>
  <si>
    <t>KZV.KUZ.ZAA.UEB.ATA{CHF,DAA,ZAB}&gt;=SUM(KZV.KUZ.ZAA.UEB.ATA{CHF,DAA,ONA})(±0.5)</t>
  </si>
  <si>
    <t>KZV.KUZ.ZAA.UEB.ATA{T,DAA,ZAB}&gt;=SUM(KZV.KUZ.ZAA.UEB.ATA{T,DAA,ONA})(±0.5)</t>
  </si>
  <si>
    <t>KZV.KUZ.ZAA.UEB.ATA{CHF,U,ZAB}&gt;=SUM(KZV.KUZ.ZAA.UEB.ATA{CHF,U,ONA})(±0.5)</t>
  </si>
  <si>
    <t>KZV.KUZ.ZAA.UEB.ATA{T,U,ZAB}&gt;=SUM(KZV.KUZ.ZAA.UEB.ATA{T,U,ONA})(±0.5)</t>
  </si>
  <si>
    <t>KZV.KUZ.ZAA.LAS.ATA{CHF,ZAB}&gt;=SUM(KZV.KUZ.ZAA.LAS.ATA{CHF,ONA})(±0.5)</t>
  </si>
  <si>
    <t>KZV.KUZ.ZAA.LAS.ATA{T,ZAB}&gt;=SUM(KZV.KUZ.ZAA.LAS.ATA{T,ONA})(±0.5)</t>
  </si>
  <si>
    <t>KZV.KUZ.ZAA.UZA.ATA{CHF,ZAB}&gt;=SUM(KZV.KUZ.ZAA.UZA.ATA{CHF,ONA})(±0.5)</t>
  </si>
  <si>
    <t>KZV.KUZ.ZAA.UZA.ATA{T,ZAB}&gt;=SUM(KZV.KUZ.ZAA.UZA.ATA{T,ONA})(±0.5)</t>
  </si>
  <si>
    <t>KZV.KUZ.ZAA.UEB.ATA{CHF,T,ZIB}=SUM(KZV.KUZ.ZAA.UEB.ATA{CHF,NPB,ZIB},KZV.KUZ.ZAA.UEB.ATA{CHF,PBA,ZIB})(±0.5)</t>
  </si>
  <si>
    <t>KZV.KUZ.ZAA.UEB.ATA{T,T,ZIB}=SUM(KZV.KUZ.ZAA.UEB.ATA{T,NPB,ZIB},KZV.KUZ.ZAA.UEB.ATA{T,PBA,ZIB})(±0.5)</t>
  </si>
  <si>
    <t>KZV.KUZ.ZAA.UEB.ATA{CHF,T,ONI}=SUM(KZV.KUZ.ZAA.UEB.ATA{CHF,NPB,ONI},KZV.KUZ.ZAA.UEB.ATA{CHF,PBA,ONI})(±0.5)</t>
  </si>
  <si>
    <t>KZV.KUZ.ZAA.UEB.ATA{T,T,ONI}=SUM(KZV.KUZ.ZAA.UEB.ATA{T,NPB,ONI},KZV.KUZ.ZAA.UEB.ATA{T,PBA,ONI})(±0.5)</t>
  </si>
  <si>
    <t>KZV.KUZ.ZAA.UEB.ATA{CHF,T,ZAB}=SUM(KZV.KUZ.ZAA.UEB.ATA{CHF,NPB,ZAB},KZV.KUZ.ZAA.UEB.ATA{CHF,PBA,ZAB})(±0.5)</t>
  </si>
  <si>
    <t>KZV.KUZ.ZAA.UEB.ATA{T,T,ZAB}=SUM(KZV.KUZ.ZAA.UEB.ATA{T,NPB,ZAB},KZV.KUZ.ZAA.UEB.ATA{T,PBA,ZAB})(±0.5)</t>
  </si>
  <si>
    <t>KZV.KUZ.ZAA.UEB.ATA{CHF,T,ONA}=SUM(KZV.KUZ.ZAA.UEB.ATA{CHF,NPB,ONA},KZV.KUZ.ZAA.UEB.ATA{CHF,PBA,ONA})(±0.5)</t>
  </si>
  <si>
    <t>KZV.KUZ.ZAA.UEB.ATA{T,T,ONA}=SUM(KZV.KUZ.ZAA.UEB.ATA{T,NPB,ONA},KZV.KUZ.ZAA.UEB.ATA{T,PBA,ONA})(±0.5)</t>
  </si>
  <si>
    <t>KZV.KUZ.ZAA.UEB.ATA{CHF,NPB,ZIB}=SUM(KZV.KUZ.ZAA.UEB.ATA{CHF,DAA,ZIB},KZV.KUZ.ZAA.UEB.ATA{CHF,DKA,ZIB},KZV.KUZ.ZAA.UEB.ATA{CHF,EBA,ZIB},KZV.KUZ.ZAA.UEB.ATA{CHF,U,ZIB})(±0.5)</t>
  </si>
  <si>
    <t>KZV.KUZ.ZAA.UEB.ATA{T,NPB,ZIB}=SUM(KZV.KUZ.ZAA.UEB.ATA{T,DAA,ZIB},KZV.KUZ.ZAA.UEB.ATA{T,DKA,ZIB},KZV.KUZ.ZAA.UEB.ATA{T,EBA,ZIB},KZV.KUZ.ZAA.UEB.ATA{T,U,ZIB})(±0.5)</t>
  </si>
  <si>
    <t>KZV.KUZ.ZAA.UEB.ATA{CHF,NPB,ONI}=SUM(KZV.KUZ.ZAA.UEB.ATA{CHF,DAA,ONI},KZV.KUZ.ZAA.UEB.ATA{CHF,DKA,ONI},KZV.KUZ.ZAA.UEB.ATA{CHF,EBA,ONI},KZV.KUZ.ZAA.UEB.ATA{CHF,U,ONI})(±0.5)</t>
  </si>
  <si>
    <t>KZV.KUZ.ZAA.UEB.ATA{T,NPB,ONI}=SUM(KZV.KUZ.ZAA.UEB.ATA{T,DAA,ONI},KZV.KUZ.ZAA.UEB.ATA{T,DKA,ONI},KZV.KUZ.ZAA.UEB.ATA{T,EBA,ONI},KZV.KUZ.ZAA.UEB.ATA{T,U,ONI})(±0.5)</t>
  </si>
  <si>
    <t>KZV.KUZ.ZAA.UEB.ATA{CHF,NPB,ZAB}=SUM(KZV.KUZ.ZAA.UEB.ATA{CHF,DAA,ZAB},KZV.KUZ.ZAA.UEB.ATA{CHF,DKA,ZAB},KZV.KUZ.ZAA.UEB.ATA{CHF,EBA,ZAB},KZV.KUZ.ZAA.UEB.ATA{CHF,U,ZAB})(±0.5)</t>
  </si>
  <si>
    <t>KZV.KUZ.ZAA.UEB.ATA{T,NPB,ZAB}=SUM(KZV.KUZ.ZAA.UEB.ATA{T,DAA,ZAB},KZV.KUZ.ZAA.UEB.ATA{T,DKA,ZAB},KZV.KUZ.ZAA.UEB.ATA{T,EBA,ZAB},KZV.KUZ.ZAA.UEB.ATA{T,U,ZAB})(±0.5)</t>
  </si>
  <si>
    <t>KZV.KUZ.ZAA.UEB.ATA{CHF,NPB,ONA}=SUM(KZV.KUZ.ZAA.UEB.ATA{CHF,DAA,ONA},KZV.KUZ.ZAA.UEB.ATA{CHF,DKA,ONA},KZV.KUZ.ZAA.UEB.ATA{CHF,EBA,ONA},KZV.KUZ.ZAA.UEB.ATA{CHF,U,ONA})(±0.5)</t>
  </si>
  <si>
    <t>KZV.KUZ.ZAA.UEB.ATA{T,NPB,ONA}=SUM(KZV.KUZ.ZAA.UEB.ATA{T,DAA,ONA},KZV.KUZ.ZAA.UEB.ATA{T,DKA,ONA},KZV.KUZ.ZAA.UEB.ATA{T,EBA,ONA},KZV.KUZ.ZAA.UEB.ATA{T,U,ONA})(±0.5)</t>
  </si>
  <si>
    <t>KZV.KUZ.ZAA.UEB.ATA{CHF,EBA,ZIB}&gt;=KZV.KUZ.ZAA.UEB.ATA{CHF,EBI,ZIB}+KZV.KUZ.ZAA.UEB.ATA{CHF,FAP,ZIB}+KZV.KUZ.ZAA.UEB.ATA{CHF,DTB,ZIB}(±0.5)</t>
  </si>
  <si>
    <t>KZV.KUZ.ZAA.UEB.ATA{T,EBA,ZIB}&gt;=KZV.KUZ.ZAA.UEB.ATA{T,EBI,ZIB}+KZV.KUZ.ZAA.UEB.ATA{T,FAP,ZIB}+KZV.KUZ.ZAA.UEB.ATA{T,DTB,ZIB}(±0.5)</t>
  </si>
  <si>
    <t>KZV.KUZ.ZAA.UEB.ATA{CHF,EBA,ONI}&gt;=KZV.KUZ.ZAA.UEB.ATA{CHF,EBI,ONI}+KZV.KUZ.ZAA.UEB.ATA{CHF,FAP,ONI}+KZV.KUZ.ZAA.UEB.ATA{CHF,DTB,ONI}(±0.5)</t>
  </si>
  <si>
    <t>KZV.KUZ.ZAA.UEB.ATA{T,EBA,ONI}&gt;=KZV.KUZ.ZAA.UEB.ATA{T,EBI,ONI}+KZV.KUZ.ZAA.UEB.ATA{T,FAP,ONI}+KZV.KUZ.ZAA.UEB.ATA{T,DTB,ONI}(±0.5)</t>
  </si>
  <si>
    <t>KZV.KUZ.ZAA.UEB.ATA{CHF,EBA,ZAB}&gt;=KZV.KUZ.ZAA.UEB.ATA{CHF,EBI,ZAB}+KZV.KUZ.ZAA.UEB.ATA{CHF,FAP,ZAB}+KZV.KUZ.ZAA.UEB.ATA{CHF,DTB,ZAB}(±0.5)</t>
  </si>
  <si>
    <t>KZV.KUZ.ZAA.UEB.ATA{T,EBA,ZAB}&gt;=KZV.KUZ.ZAA.UEB.ATA{T,EBI,ZAB}+KZV.KUZ.ZAA.UEB.ATA{T,FAP,ZAB}+KZV.KUZ.ZAA.UEB.ATA{T,DTB,ZAB}(±0.5)</t>
  </si>
  <si>
    <t>KZV.KUZ.ZAA.UEB.ATA{CHF,EBA,ONA}&gt;=KZV.KUZ.ZAA.UEB.ATA{CHF,EBI,ONA}+KZV.KUZ.ZAA.UEB.ATA{CHF,FAP,ONA}+KZV.KUZ.ZAA.UEB.ATA{CHF,DTB,ONA}(±0.5)</t>
  </si>
  <si>
    <t>KZV.KUZ.ZAA.UEB.ATA{T,EBA,ONA}&gt;=KZV.KUZ.ZAA.UEB.ATA{T,EBI,ONA}+KZV.KUZ.ZAA.UEB.ATA{T,FAP,ONA}+KZV.KUZ.ZAA.UEB.ATA{T,DTB,ONA}(±0.5)</t>
  </si>
  <si>
    <t>KZV.KUZ.ZAA.UEB.ATA{CHF,EBA,ZIB}&gt;=KZV.KUZ.ZAA.UEB.ATA{CHF,MBA,ZIB}(±0.5)</t>
  </si>
  <si>
    <t>KZV.KUZ.ZAA.UEB.ATA{T,EBA,ZIB}&gt;=KZV.KUZ.ZAA.UEB.ATA{T,MBA,ZIB}(±0.5)</t>
  </si>
  <si>
    <t>KZV.KUZ.ZAA.UEB.ATA{CHF,EBA,ONI}&gt;=KZV.KUZ.ZAA.UEB.ATA{CHF,MBA,ONI}(±0.5)</t>
  </si>
  <si>
    <t>KZV.KUZ.ZAA.UEB.ATA{T,EBA,ONI}&gt;=KZV.KUZ.ZAA.UEB.ATA{T,MBA,ONI}(±0.5)</t>
  </si>
  <si>
    <t>KZV.KUZ.ZAA.UEB.ATA{CHF,EBA,ZAB}&gt;=KZV.KUZ.ZAA.UEB.ATA{CHF,MBA,ZAB}(±0.5)</t>
  </si>
  <si>
    <t>KZV.KUZ.ZAA.UEB.ATA{T,EBA,ZAB}&gt;=KZV.KUZ.ZAA.UEB.ATA{T,MBA,ZAB}(±0.5)</t>
  </si>
  <si>
    <t>KZV.KUZ.ZAA.UEB.ATA{CHF,EBA,ONA}&gt;=KZV.KUZ.ZAA.UEB.ATA{CHF,MBA,ONA}(±0.5)</t>
  </si>
  <si>
    <t>KZV.KUZ.ZAA.UEB.ATA{T,EBA,ONA}&gt;=KZV.KUZ.ZAA.UEB.ATA{T,MBA,ONA}(±0.5)</t>
  </si>
  <si>
    <t>KZV.KUZ.ZAA.UEB.ATA{CHF,PBA,ZIB}&gt;=SUM(KZV.KUZ.ZAA.UEB.ATA{CHF,IBA,ZIB})(±0.5)</t>
  </si>
  <si>
    <t>KZV.KUZ.ZAA.UEB.ATA{T,PBA,ZIB}&gt;=SUM(KZV.KUZ.ZAA.UEB.ATA{T,IBA,ZIB})(±0.5)</t>
  </si>
  <si>
    <t>KZV.KUZ.ZAA.UEB.ATA{CHF,PBA,ONI}&gt;=SUM(KZV.KUZ.ZAA.UEB.ATA{CHF,IBA,ONI})(±0.5)</t>
  </si>
  <si>
    <t>KZV.KUZ.ZAA.UEB.ATA{T,PBA,ONI}&gt;=SUM(KZV.KUZ.ZAA.UEB.ATA{T,IBA,ONI})(±0.5)</t>
  </si>
  <si>
    <t>KZV.KUZ.ZAA.UEB.ATA{CHF,PBA,ZAB}&gt;=SUM(KZV.KUZ.ZAA.UEB.ATA{CHF,IBA,ZAB})(±0.5)</t>
  </si>
  <si>
    <t>KZV.KUZ.ZAA.UEB.ATA{T,PBA,ZAB}&gt;=SUM(KZV.KUZ.ZAA.UEB.ATA{T,IBA,ZAB})(±0.5)</t>
  </si>
  <si>
    <t>KZV.KUZ.ZAA.UEB.ATA{CHF,PBA,ONA}&gt;=SUM(KZV.KUZ.ZAA.UEB.ATA{CHF,IBA,ONA})(±0.5)</t>
  </si>
  <si>
    <t>KZV.KUZ.ZAA.UEB.ATA{T,PBA,ONA}&gt;=SUM(KZV.KUZ.ZAA.UEB.ATA{T,IBA,ONA})(±0.5)</t>
  </si>
  <si>
    <t>KZV.KUZ.ZAA.ATA{CHF,ZIB}=KZV.KUZ.ZAA.UEB.ATA{CHF,T,ZIB}+KZV.KUZ.ZAA.LAS.ATA{CHF,ZIB}+KZV.KUZ.ZAA.UZA.ATA{CHF,ZIB}(±0.5)</t>
  </si>
  <si>
    <t>KZV.KUZ.ZAA.ATA{EUR,ZIB}=KZV.KUZ.ZAA.UEB.ATA{EUR,T,ZIB}+KZV.KUZ.ZAA.LAS.ATA{EUR,ZIB}+KZV.KUZ.ZAA.UZA.ATA{EUR,ZIB}(±0.5)</t>
  </si>
  <si>
    <t>KZV.KUZ.ZAA.ATA{USD,ZIB}=KZV.KUZ.ZAA.UEB.ATA{USD,T,ZIB}+KZV.KUZ.ZAA.LAS.ATA{USD,ZIB}+KZV.KUZ.ZAA.UZA.ATA{USD,ZIB}(±0.5)</t>
  </si>
  <si>
    <t>KZV.KUZ.ZAA.ATA{U,ZIB}=KZV.KUZ.ZAA.UEB.ATA{U,T,ZIB}+KZV.KUZ.ZAA.LAS.ATA{U,ZIB}+KZV.KUZ.ZAA.UZA.ATA{U,ZIB}(±0.5)</t>
  </si>
  <si>
    <t>KZV.KUZ.ZAA.ATA{KRY,ZIB}=KZV.KUZ.ZAA.UEB.ATA{KRY,T,ZIB}+KZV.KUZ.ZAA.LAS.ATA{KRY,ZIB}+KZV.KUZ.ZAA.UZA.ATA{KRY,ZIB}(±0.5)</t>
  </si>
  <si>
    <t>KZV.KUZ.ZAA.ATA{T,ZIB}=KZV.KUZ.ZAA.UEB.ATA{T,T,ZIB}+KZV.KUZ.ZAA.LAS.ATA{T,ZIB}+KZV.KUZ.ZAA.UZA.ATA{T,ZIB}(±0.5)</t>
  </si>
  <si>
    <t>KZV.KUZ.ZAA.ATA{CHF,ONI}=KZV.KUZ.ZAA.UEB.ATA{CHF,T,ONI}+KZV.KUZ.ZAA.LAS.ATA{CHF,ONI}+KZV.KUZ.ZAA.UZA.ATA{CHF,ONI}(±0.5)</t>
  </si>
  <si>
    <t>KZV.KUZ.ZAA.ATA{T,ONI}=KZV.KUZ.ZAA.UEB.ATA{T,T,ONI}+KZV.KUZ.ZAA.LAS.ATA{T,ONI}+KZV.KUZ.ZAA.UZA.ATA{T,ONI}(±0.5)</t>
  </si>
  <si>
    <t>KZV.KUZ.ZAA.ATA{CHF,ZAB}=KZV.KUZ.ZAA.UEB.ATA{CHF,T,ZAB}+KZV.KUZ.ZAA.LAS.ATA{CHF,ZAB}+KZV.KUZ.ZAA.UZA.ATA{CHF,ZAB}(±0.5)</t>
  </si>
  <si>
    <t>KZV.KUZ.ZAA.ATA{EUR,ZAB}=KZV.KUZ.ZAA.UEB.ATA{EUR,T,ZAB}+KZV.KUZ.ZAA.LAS.ATA{EUR,ZAB}+KZV.KUZ.ZAA.UZA.ATA{EUR,ZAB}(±0.5)</t>
  </si>
  <si>
    <t>KZV.KUZ.ZAA.ATA{USD,ZAB}=KZV.KUZ.ZAA.UEB.ATA{USD,T,ZAB}+KZV.KUZ.ZAA.LAS.ATA{USD,ZAB}+KZV.KUZ.ZAA.UZA.ATA{USD,ZAB}(±0.5)</t>
  </si>
  <si>
    <t>KZV.KUZ.ZAA.ATA{U,ZAB}=KZV.KUZ.ZAA.UEB.ATA{U,T,ZAB}+KZV.KUZ.ZAA.LAS.ATA{U,ZAB}+KZV.KUZ.ZAA.UZA.ATA{U,ZAB}(±0.5)</t>
  </si>
  <si>
    <t>KZV.KUZ.ZAA.ATA{KRY,ZAB}=KZV.KUZ.ZAA.UEB.ATA{KRY,T,ZAB}+KZV.KUZ.ZAA.LAS.ATA{KRY,ZAB}+KZV.KUZ.ZAA.UZA.ATA{KRY,ZAB}(±0.5)</t>
  </si>
  <si>
    <t>KZV.KUZ.ZAA.ATA{T,ZAB}=KZV.KUZ.ZAA.UEB.ATA{T,T,ZAB}+KZV.KUZ.ZAA.LAS.ATA{T,ZAB}+KZV.KUZ.ZAA.UZA.ATA{T,ZAB}(±0.5)</t>
  </si>
  <si>
    <t>KZV.KUZ.ZAA.ATA{CHF,ONA}=KZV.KUZ.ZAA.UEB.ATA{CHF,T,ONA}+KZV.KUZ.ZAA.LAS.ATA{CHF,ONA}+KZV.KUZ.ZAA.UZA.ATA{CHF,ONA}(±0.5)</t>
  </si>
  <si>
    <t>KZV.KUZ.ZAA.ATA{T,ONA}=KZV.KUZ.ZAA.UEB.ATA{T,T,ONA}+KZV.KUZ.ZAA.LAS.ATA{T,ONA}+KZV.KUZ.ZAA.UZA.ATA{T,ONA}(±0.5)</t>
  </si>
  <si>
    <t>KZV.KUZ.ZAE.ATA{CHF,ZIB}=KZV.KUZ.ZAE.UEB.ATA{CHF,ZIB}+KZV.KUZ.ZAE.LAS.ATA{CHF,ZIB}+KZV.KUZ.ZAE.UZE.ATA{CHF,ZIB}(±0.5)</t>
  </si>
  <si>
    <t>KZV.KUZ.ZAE.ATA{EUR,ZIB}=KZV.KUZ.ZAE.UEB.ATA{EUR,ZIB}+KZV.KUZ.ZAE.LAS.ATA{EUR,ZIB}+KZV.KUZ.ZAE.UZE.ATA{EUR,ZIB}(±0.5)</t>
  </si>
  <si>
    <t>KZV.KUZ.ZAE.ATA{USD,ZIB}=KZV.KUZ.ZAE.UEB.ATA{USD,ZIB}+KZV.KUZ.ZAE.LAS.ATA{USD,ZIB}+KZV.KUZ.ZAE.UZE.ATA{USD,ZIB}(±0.5)</t>
  </si>
  <si>
    <t>KZV.KUZ.ZAE.ATA{U,ZIB}=KZV.KUZ.ZAE.UEB.ATA{U,ZIB}+KZV.KUZ.ZAE.LAS.ATA{U,ZIB}+KZV.KUZ.ZAE.UZE.ATA{U,ZIB}(±0.5)</t>
  </si>
  <si>
    <t>KZV.KUZ.ZAE.ATA{KRY,ZIB}=KZV.KUZ.ZAE.UEB.ATA{KRY,ZIB}+KZV.KUZ.ZAE.LAS.ATA{KRY,ZIB}+KZV.KUZ.ZAE.UZE.ATA{KRY,ZIB}(±0.5)</t>
  </si>
  <si>
    <t>KZV.KUZ.ZAE.ATA{T,ZIB}=KZV.KUZ.ZAE.UEB.ATA{T,ZIB}+KZV.KUZ.ZAE.LAS.ATA{T,ZIB}+KZV.KUZ.ZAE.UZE.ATA{T,ZIB}(±0.5)</t>
  </si>
  <si>
    <t>KZV.KUZ.ZAE.ATA{CHF,ZAB}=KZV.KUZ.ZAE.UEB.ATA{CHF,ZAB}+KZV.KUZ.ZAE.LAS.ATA{CHF,ZAB}+KZV.KUZ.ZAE.UZE.ATA{CHF,ZAB}(±0.5)</t>
  </si>
  <si>
    <t>KZV.KUZ.ZAE.ATA{EUR,ZAB}=KZV.KUZ.ZAE.UEB.ATA{EUR,ZAB}+KZV.KUZ.ZAE.LAS.ATA{EUR,ZAB}+KZV.KUZ.ZAE.UZE.ATA{EUR,ZAB}(±0.5)</t>
  </si>
  <si>
    <t>KZV.KUZ.ZAE.ATA{USD,ZAB}=KZV.KUZ.ZAE.UEB.ATA{USD,ZAB}+KZV.KUZ.ZAE.LAS.ATA{USD,ZAB}+KZV.KUZ.ZAE.UZE.ATA{USD,ZAB}(±0.5)</t>
  </si>
  <si>
    <t>KZV.KUZ.ZAE.ATA{U,ZAB}=KZV.KUZ.ZAE.UEB.ATA{U,ZAB}+KZV.KUZ.ZAE.LAS.ATA{U,ZAB}+KZV.KUZ.ZAE.UZE.ATA{U,ZAB}(±0.5)</t>
  </si>
  <si>
    <t>KZV.KUZ.ZAE.ATA{KRY,ZAB}=KZV.KUZ.ZAE.UEB.ATA{KRY,ZAB}+KZV.KUZ.ZAE.LAS.ATA{KRY,ZAB}+KZV.KUZ.ZAE.UZE.ATA{KRY,ZAB}(±0.5)</t>
  </si>
  <si>
    <t>KZV.KUZ.ZAE.ATA{T,ZAB}=KZV.KUZ.ZAE.UEB.ATA{T,ZAB}+KZV.KUZ.ZAE.LAS.ATA{T,ZAB}+KZV.KUZ.ZAE.UZE.ATA{T,ZAB}(±0.5)</t>
  </si>
  <si>
    <t>KZV.KUZ.ZAA.ATA{CHF,ZIB}&gt;=0</t>
  </si>
  <si>
    <t>KZV.KUZ.ZAA.ATA{EUR,ZIB}&gt;=0</t>
  </si>
  <si>
    <t>KZV.KUZ.ZAA.ATA{USD,ZIB}&gt;=0</t>
  </si>
  <si>
    <t>KZV.KUZ.ZAA.ATA{U,ZIB}&gt;=0</t>
  </si>
  <si>
    <t>KZV.KUZ.ZAA.ATA{KRY,ZIB}&gt;=0</t>
  </si>
  <si>
    <t>KZV.KUZ.ZAA.ATA{T,ZIB}&gt;=0</t>
  </si>
  <si>
    <t>KZV.KUZ.ZAA.ATA{CHF,ONI}&gt;=0</t>
  </si>
  <si>
    <t>KZV.KUZ.ZAA.ATA{T,ONI}&gt;=0</t>
  </si>
  <si>
    <t>KZV.KUZ.ZAA.ATA{CHF,ZAB}&gt;=0</t>
  </si>
  <si>
    <t>KZV.KUZ.ZAA.ATA{EUR,ZAB}&gt;=0</t>
  </si>
  <si>
    <t>KZV.KUZ.ZAA.ATA{USD,ZAB}&gt;=0</t>
  </si>
  <si>
    <t>KZV.KUZ.ZAA.ATA{U,ZAB}&gt;=0</t>
  </si>
  <si>
    <t>KZV.KUZ.ZAA.ATA{KRY,ZAB}&gt;=0</t>
  </si>
  <si>
    <t>KZV.KUZ.ZAA.ATA{T,ZAB}&gt;=0</t>
  </si>
  <si>
    <t>KZV.KUZ.ZAA.ATA{CHF,ONA}&gt;=0</t>
  </si>
  <si>
    <t>KZV.KUZ.ZAA.ATA{T,ONA}&gt;=0</t>
  </si>
  <si>
    <t>KZV.KUZ.ZAA.UEB.ATA{CHF,T,ZIB}&gt;=0</t>
  </si>
  <si>
    <t>KZV.KUZ.ZAA.UEB.ATA{EUR,T,ZIB}&gt;=0</t>
  </si>
  <si>
    <t>KZV.KUZ.ZAA.UEB.ATA{USD,T,ZIB}&gt;=0</t>
  </si>
  <si>
    <t>KZV.KUZ.ZAA.UEB.ATA{U,T,ZIB}&gt;=0</t>
  </si>
  <si>
    <t>KZV.KUZ.ZAA.UEB.ATA{KRY,T,ZIB}&gt;=0</t>
  </si>
  <si>
    <t>KZV.KUZ.ZAA.UEB.ATA{T,T,ZIB}&gt;=0</t>
  </si>
  <si>
    <t>KZV.KUZ.ZAA.UEB.ATA{CHF,T,ONI}&gt;=0</t>
  </si>
  <si>
    <t>KZV.KUZ.ZAA.UEB.ATA{T,T,ONI}&gt;=0</t>
  </si>
  <si>
    <t>KZV.KUZ.ZAA.UEB.ATA{CHF,T,ZAB}&gt;=0</t>
  </si>
  <si>
    <t>KZV.KUZ.ZAA.UEB.ATA{EUR,T,ZAB}&gt;=0</t>
  </si>
  <si>
    <t>KZV.KUZ.ZAA.UEB.ATA{USD,T,ZAB}&gt;=0</t>
  </si>
  <si>
    <t>KZV.KUZ.ZAA.UEB.ATA{U,T,ZAB}&gt;=0</t>
  </si>
  <si>
    <t>KZV.KUZ.ZAA.UEB.ATA{KRY,T,ZAB}&gt;=0</t>
  </si>
  <si>
    <t>KZV.KUZ.ZAA.UEB.ATA{T,T,ZAB}&gt;=0</t>
  </si>
  <si>
    <t>KZV.KUZ.ZAA.UEB.ATA{CHF,T,ONA}&gt;=0</t>
  </si>
  <si>
    <t>KZV.KUZ.ZAA.UEB.ATA{T,T,ONA}&gt;=0</t>
  </si>
  <si>
    <t>KZV.KUZ.ZAA.UEB.ATA{CHF,PBA,ZIB}&gt;=0</t>
  </si>
  <si>
    <t>KZV.KUZ.ZAA.UEB.ATA{T,PBA,ZIB}&gt;=0</t>
  </si>
  <si>
    <t>KZV.KUZ.ZAA.UEB.ATA{CHF,PBA,ONI}&gt;=0</t>
  </si>
  <si>
    <t>KZV.KUZ.ZAA.UEB.ATA{T,PBA,ONI}&gt;=0</t>
  </si>
  <si>
    <t>KZV.KUZ.ZAA.UEB.ATA{CHF,PBA,ZAB}&gt;=0</t>
  </si>
  <si>
    <t>KZV.KUZ.ZAA.UEB.ATA{T,PBA,ZAB}&gt;=0</t>
  </si>
  <si>
    <t>KZV.KUZ.ZAA.UEB.ATA{CHF,PBA,ONA}&gt;=0</t>
  </si>
  <si>
    <t>KZV.KUZ.ZAA.UEB.ATA{T,PBA,ONA}&gt;=0</t>
  </si>
  <si>
    <t>KZV.KUZ.ZAA.UEB.ATA{CHF,IBA,ZIB}&gt;=0</t>
  </si>
  <si>
    <t>KZV.KUZ.ZAA.UEB.ATA{T,IBA,ZIB}&gt;=0</t>
  </si>
  <si>
    <t>KZV.KUZ.ZAA.UEB.ATA{CHF,IBA,ONI}&gt;=0</t>
  </si>
  <si>
    <t>KZV.KUZ.ZAA.UEB.ATA{T,IBA,ONI}&gt;=0</t>
  </si>
  <si>
    <t>KZV.KUZ.ZAA.UEB.ATA{CHF,IBA,ZAB}&gt;=0</t>
  </si>
  <si>
    <t>KZV.KUZ.ZAA.UEB.ATA{T,IBA,ZAB}&gt;=0</t>
  </si>
  <si>
    <t>KZV.KUZ.ZAA.UEB.ATA{CHF,IBA,ONA}&gt;=0</t>
  </si>
  <si>
    <t>KZV.KUZ.ZAA.UEB.ATA{T,IBA,ONA}&gt;=0</t>
  </si>
  <si>
    <t>KZV.KUZ.ZAA.UEB.ATA{CHF,NPB,ZIB}&gt;=0</t>
  </si>
  <si>
    <t>KZV.KUZ.ZAA.UEB.ATA{T,NPB,ZIB}&gt;=0</t>
  </si>
  <si>
    <t>KZV.KUZ.ZAA.UEB.ATA{CHF,NPB,ONI}&gt;=0</t>
  </si>
  <si>
    <t>KZV.KUZ.ZAA.UEB.ATA{T,NPB,ONI}&gt;=0</t>
  </si>
  <si>
    <t>KZV.KUZ.ZAA.UEB.ATA{CHF,NPB,ZAB}&gt;=0</t>
  </si>
  <si>
    <t>KZV.KUZ.ZAA.UEB.ATA{T,NPB,ZAB}&gt;=0</t>
  </si>
  <si>
    <t>KZV.KUZ.ZAA.UEB.ATA{CHF,NPB,ONA}&gt;=0</t>
  </si>
  <si>
    <t>KZV.KUZ.ZAA.UEB.ATA{T,NPB,ONA}&gt;=0</t>
  </si>
  <si>
    <t>KZV.KUZ.ZAA.UEB.ATA{CHF,EBA,ZIB}&gt;=0</t>
  </si>
  <si>
    <t>KZV.KUZ.ZAA.UEB.ATA{T,EBA,ZIB}&gt;=0</t>
  </si>
  <si>
    <t>KZV.KUZ.ZAA.UEB.ATA{CHF,EBA,ONI}&gt;=0</t>
  </si>
  <si>
    <t>KZV.KUZ.ZAA.UEB.ATA{T,EBA,ONI}&gt;=0</t>
  </si>
  <si>
    <t>KZV.KUZ.ZAA.UEB.ATA{CHF,EBA,ZAB}&gt;=0</t>
  </si>
  <si>
    <t>KZV.KUZ.ZAA.UEB.ATA{T,EBA,ZAB}&gt;=0</t>
  </si>
  <si>
    <t>KZV.KUZ.ZAA.UEB.ATA{CHF,EBA,ONA}&gt;=0</t>
  </si>
  <si>
    <t>KZV.KUZ.ZAA.UEB.ATA{T,EBA,ONA}&gt;=0</t>
  </si>
  <si>
    <t>KZV.KUZ.ZAA.UEB.ATA{CHF,EBI,ZIB}&gt;=0</t>
  </si>
  <si>
    <t>KZV.KUZ.ZAA.UEB.ATA{T,EBI,ZIB}&gt;=0</t>
  </si>
  <si>
    <t>KZV.KUZ.ZAA.UEB.ATA{CHF,EBI,ONI}&gt;=0</t>
  </si>
  <si>
    <t>KZV.KUZ.ZAA.UEB.ATA{T,EBI,ONI}&gt;=0</t>
  </si>
  <si>
    <t>KZV.KUZ.ZAA.UEB.ATA{CHF,EBI,ZAB}&gt;=0</t>
  </si>
  <si>
    <t>KZV.KUZ.ZAA.UEB.ATA{T,EBI,ZAB}&gt;=0</t>
  </si>
  <si>
    <t>KZV.KUZ.ZAA.UEB.ATA{CHF,EBI,ONA}&gt;=0</t>
  </si>
  <si>
    <t>KZV.KUZ.ZAA.UEB.ATA{T,EBI,ONA}&gt;=0</t>
  </si>
  <si>
    <t>KZV.KUZ.ZAA.UEB.ATA{CHF,MBA,ZIB}&gt;=0</t>
  </si>
  <si>
    <t>KZV.KUZ.ZAA.UEB.ATA{T,MBA,ZIB}&gt;=0</t>
  </si>
  <si>
    <t>KZV.KUZ.ZAA.UEB.ATA{CHF,MBA,ONI}&gt;=0</t>
  </si>
  <si>
    <t>KZV.KUZ.ZAA.UEB.ATA{T,MBA,ONI}&gt;=0</t>
  </si>
  <si>
    <t>KZV.KUZ.ZAA.UEB.ATA{CHF,MBA,ZAB}&gt;=0</t>
  </si>
  <si>
    <t>KZV.KUZ.ZAA.UEB.ATA{T,MBA,ZAB}&gt;=0</t>
  </si>
  <si>
    <t>KZV.KUZ.ZAA.UEB.ATA{CHF,MBA,ONA}&gt;=0</t>
  </si>
  <si>
    <t>KZV.KUZ.ZAA.UEB.ATA{T,MBA,ONA}&gt;=0</t>
  </si>
  <si>
    <t>KZV.KUZ.ZAA.UEB.ATA{CHF,FAP,ZIB}&gt;=0</t>
  </si>
  <si>
    <t>KZV.KUZ.ZAA.UEB.ATA{T,FAP,ZIB}&gt;=0</t>
  </si>
  <si>
    <t>KZV.KUZ.ZAA.UEB.ATA{CHF,FAP,ONI}&gt;=0</t>
  </si>
  <si>
    <t>KZV.KUZ.ZAA.UEB.ATA{T,FAP,ONI}&gt;=0</t>
  </si>
  <si>
    <t>KZV.KUZ.ZAA.UEB.ATA{CHF,FAP,ZAB}&gt;=0</t>
  </si>
  <si>
    <t>KZV.KUZ.ZAA.UEB.ATA{T,FAP,ZAB}&gt;=0</t>
  </si>
  <si>
    <t>KZV.KUZ.ZAA.UEB.ATA{CHF,FAP,ONA}&gt;=0</t>
  </si>
  <si>
    <t>KZV.KUZ.ZAA.UEB.ATA{T,FAP,ONA}&gt;=0</t>
  </si>
  <si>
    <t>KZV.KUZ.ZAA.UEB.ATA{CHF,DTB,ZIB}&gt;=0</t>
  </si>
  <si>
    <t>KZV.KUZ.ZAA.UEB.ATA{T,DTB,ZIB}&gt;=0</t>
  </si>
  <si>
    <t>KZV.KUZ.ZAA.UEB.ATA{CHF,DTB,ONI}&gt;=0</t>
  </si>
  <si>
    <t>KZV.KUZ.ZAA.UEB.ATA{T,DTB,ONI}&gt;=0</t>
  </si>
  <si>
    <t>KZV.KUZ.ZAA.UEB.ATA{CHF,DTB,ZAB}&gt;=0</t>
  </si>
  <si>
    <t>KZV.KUZ.ZAA.UEB.ATA{T,DTB,ZAB}&gt;=0</t>
  </si>
  <si>
    <t>KZV.KUZ.ZAA.UEB.ATA{CHF,DTB,ONA}&gt;=0</t>
  </si>
  <si>
    <t>KZV.KUZ.ZAA.UEB.ATA{T,DTB,ONA}&gt;=0</t>
  </si>
  <si>
    <t>KZV.KUZ.ZAA.UEB.ATA{CHF,DKA,ZIB}&gt;=0</t>
  </si>
  <si>
    <t>KZV.KUZ.ZAA.UEB.ATA{T,DKA,ZIB}&gt;=0</t>
  </si>
  <si>
    <t>KZV.KUZ.ZAA.UEB.ATA{CHF,DKA,ONI}&gt;=0</t>
  </si>
  <si>
    <t>KZV.KUZ.ZAA.UEB.ATA{T,DKA,ONI}&gt;=0</t>
  </si>
  <si>
    <t>KZV.KUZ.ZAA.UEB.ATA{CHF,DKA,ZAB}&gt;=0</t>
  </si>
  <si>
    <t>KZV.KUZ.ZAA.UEB.ATA{T,DKA,ZAB}&gt;=0</t>
  </si>
  <si>
    <t>KZV.KUZ.ZAA.UEB.ATA{CHF,DKA,ONA}&gt;=0</t>
  </si>
  <si>
    <t>KZV.KUZ.ZAA.UEB.ATA{T,DKA,ONA}&gt;=0</t>
  </si>
  <si>
    <t>KZV.KUZ.ZAA.UEB.ATA{CHF,DAA,ZIB}&gt;=0</t>
  </si>
  <si>
    <t>KZV.KUZ.ZAA.UEB.ATA{T,DAA,ZIB}&gt;=0</t>
  </si>
  <si>
    <t>KZV.KUZ.ZAA.UEB.ATA{CHF,DAA,ONI}&gt;=0</t>
  </si>
  <si>
    <t>KZV.KUZ.ZAA.UEB.ATA{T,DAA,ONI}&gt;=0</t>
  </si>
  <si>
    <t>KZV.KUZ.ZAA.UEB.ATA{CHF,DAA,ZAB}&gt;=0</t>
  </si>
  <si>
    <t>KZV.KUZ.ZAA.UEB.ATA{T,DAA,ZAB}&gt;=0</t>
  </si>
  <si>
    <t>KZV.KUZ.ZAA.UEB.ATA{CHF,DAA,ONA}&gt;=0</t>
  </si>
  <si>
    <t>KZV.KUZ.ZAA.UEB.ATA{T,DAA,ONA}&gt;=0</t>
  </si>
  <si>
    <t>KZV.KUZ.ZAA.UEB.ATA{CHF,U,ZIB}&gt;=0</t>
  </si>
  <si>
    <t>KZV.KUZ.ZAA.UEB.ATA{T,U,ZIB}&gt;=0</t>
  </si>
  <si>
    <t>KZV.KUZ.ZAA.UEB.ATA{CHF,U,ONI}&gt;=0</t>
  </si>
  <si>
    <t>KZV.KUZ.ZAA.UEB.ATA{T,U,ONI}&gt;=0</t>
  </si>
  <si>
    <t>KZV.KUZ.ZAA.UEB.ATA{CHF,U,ZAB}&gt;=0</t>
  </si>
  <si>
    <t>KZV.KUZ.ZAA.UEB.ATA{T,U,ZAB}&gt;=0</t>
  </si>
  <si>
    <t>KZV.KUZ.ZAA.UEB.ATA{CHF,U,ONA}&gt;=0</t>
  </si>
  <si>
    <t>KZV.KUZ.ZAA.UEB.ATA{T,U,ONA}&gt;=0</t>
  </si>
  <si>
    <t>KZV.KUZ.ZAA.LAS.ATA{CHF,ZIB}&gt;=0</t>
  </si>
  <si>
    <t>KZV.KUZ.ZAA.LAS.ATA{EUR,ZIB}&gt;=0</t>
  </si>
  <si>
    <t>KZV.KUZ.ZAA.LAS.ATA{USD,ZIB}&gt;=0</t>
  </si>
  <si>
    <t>KZV.KUZ.ZAA.LAS.ATA{U,ZIB}&gt;=0</t>
  </si>
  <si>
    <t>KZV.KUZ.ZAA.LAS.ATA{KRY,ZIB}&gt;=0</t>
  </si>
  <si>
    <t>KZV.KUZ.ZAA.LAS.ATA{T,ZIB}&gt;=0</t>
  </si>
  <si>
    <t>KZV.KUZ.ZAA.LAS.ATA{CHF,ONI}&gt;=0</t>
  </si>
  <si>
    <t>KZV.KUZ.ZAA.LAS.ATA{T,ONI}&gt;=0</t>
  </si>
  <si>
    <t>KZV.KUZ.ZAA.LAS.ATA{CHF,ZAB}&gt;=0</t>
  </si>
  <si>
    <t>KZV.KUZ.ZAA.LAS.ATA{EUR,ZAB}&gt;=0</t>
  </si>
  <si>
    <t>KZV.KUZ.ZAA.LAS.ATA{USD,ZAB}&gt;=0</t>
  </si>
  <si>
    <t>KZV.KUZ.ZAA.LAS.ATA{U,ZAB}&gt;=0</t>
  </si>
  <si>
    <t>KZV.KUZ.ZAA.LAS.ATA{KRY,ZAB}&gt;=0</t>
  </si>
  <si>
    <t>KZV.KUZ.ZAA.LAS.ATA{T,ZAB}&gt;=0</t>
  </si>
  <si>
    <t>KZV.KUZ.ZAA.LAS.ATA{CHF,ONA}&gt;=0</t>
  </si>
  <si>
    <t>KZV.KUZ.ZAA.LAS.ATA{T,ONA}&gt;=0</t>
  </si>
  <si>
    <t>KZV.KUZ.ZAA.UZA.ATA{CHF,ZIB}&gt;=0</t>
  </si>
  <si>
    <t>KZV.KUZ.ZAA.UZA.ATA{EUR,ZIB}&gt;=0</t>
  </si>
  <si>
    <t>KZV.KUZ.ZAA.UZA.ATA{USD,ZIB}&gt;=0</t>
  </si>
  <si>
    <t>KZV.KUZ.ZAA.UZA.ATA{U,ZIB}&gt;=0</t>
  </si>
  <si>
    <t>KZV.KUZ.ZAA.UZA.ATA{KRY,ZIB}&gt;=0</t>
  </si>
  <si>
    <t>KZV.KUZ.ZAA.UZA.ATA{T,ZIB}&gt;=0</t>
  </si>
  <si>
    <t>KZV.KUZ.ZAA.UZA.ATA{CHF,ONI}&gt;=0</t>
  </si>
  <si>
    <t>KZV.KUZ.ZAA.UZA.ATA{T,ONI}&gt;=0</t>
  </si>
  <si>
    <t>KZV.KUZ.ZAA.UZA.ATA{CHF,ZAB}&gt;=0</t>
  </si>
  <si>
    <t>KZV.KUZ.ZAA.UZA.ATA{EUR,ZAB}&gt;=0</t>
  </si>
  <si>
    <t>KZV.KUZ.ZAA.UZA.ATA{USD,ZAB}&gt;=0</t>
  </si>
  <si>
    <t>KZV.KUZ.ZAA.UZA.ATA{U,ZAB}&gt;=0</t>
  </si>
  <si>
    <t>KZV.KUZ.ZAA.UZA.ATA{KRY,ZAB}&gt;=0</t>
  </si>
  <si>
    <t>KZV.KUZ.ZAA.UZA.ATA{T,ZAB}&gt;=0</t>
  </si>
  <si>
    <t>KZV.KUZ.ZAA.UZA.ATA{CHF,ONA}&gt;=0</t>
  </si>
  <si>
    <t>KZV.KUZ.ZAA.UZA.ATA{T,ONA}&gt;=0</t>
  </si>
  <si>
    <t>KZV.KUZ.ZAE.ATA{CHF,ZIB}&gt;=0</t>
  </si>
  <si>
    <t>KZV.KUZ.ZAE.ATA{EUR,ZIB}&gt;=0</t>
  </si>
  <si>
    <t>KZV.KUZ.ZAE.ATA{USD,ZIB}&gt;=0</t>
  </si>
  <si>
    <t>KZV.KUZ.ZAE.ATA{U,ZIB}&gt;=0</t>
  </si>
  <si>
    <t>KZV.KUZ.ZAE.ATA{KRY,ZIB}&gt;=0</t>
  </si>
  <si>
    <t>KZV.KUZ.ZAE.ATA{T,ZIB}&gt;=0</t>
  </si>
  <si>
    <t>KZV.KUZ.ZAE.ATA{CHF,ZAB}&gt;=0</t>
  </si>
  <si>
    <t>KZV.KUZ.ZAE.ATA{EUR,ZAB}&gt;=0</t>
  </si>
  <si>
    <t>KZV.KUZ.ZAE.ATA{USD,ZAB}&gt;=0</t>
  </si>
  <si>
    <t>KZV.KUZ.ZAE.ATA{U,ZAB}&gt;=0</t>
  </si>
  <si>
    <t>KZV.KUZ.ZAE.ATA{KRY,ZAB}&gt;=0</t>
  </si>
  <si>
    <t>KZV.KUZ.ZAE.ATA{T,ZAB}&gt;=0</t>
  </si>
  <si>
    <t>KZV.KUZ.ZAE.UEB.ATA{CHF,ZIB}&gt;=0</t>
  </si>
  <si>
    <t>KZV.KUZ.ZAE.UEB.ATA{EUR,ZIB}&gt;=0</t>
  </si>
  <si>
    <t>KZV.KUZ.ZAE.UEB.ATA{USD,ZIB}&gt;=0</t>
  </si>
  <si>
    <t>KZV.KUZ.ZAE.UEB.ATA{U,ZIB}&gt;=0</t>
  </si>
  <si>
    <t>KZV.KUZ.ZAE.UEB.ATA{KRY,ZIB}&gt;=0</t>
  </si>
  <si>
    <t>KZV.KUZ.ZAE.UEB.ATA{T,ZIB}&gt;=0</t>
  </si>
  <si>
    <t>KZV.KUZ.ZAE.UEB.ATA{CHF,ZAB}&gt;=0</t>
  </si>
  <si>
    <t>KZV.KUZ.ZAE.UEB.ATA{EUR,ZAB}&gt;=0</t>
  </si>
  <si>
    <t>KZV.KUZ.ZAE.UEB.ATA{USD,ZAB}&gt;=0</t>
  </si>
  <si>
    <t>KZV.KUZ.ZAE.UEB.ATA{U,ZAB}&gt;=0</t>
  </si>
  <si>
    <t>KZV.KUZ.ZAE.UEB.ATA{KRY,ZAB}&gt;=0</t>
  </si>
  <si>
    <t>KZV.KUZ.ZAE.UEB.ATA{T,ZAB}&gt;=0</t>
  </si>
  <si>
    <t>KZV.KUZ.ZAE.LAS.ATA{CHF,ZIB}&gt;=0</t>
  </si>
  <si>
    <t>KZV.KUZ.ZAE.LAS.ATA{EUR,ZIB}&gt;=0</t>
  </si>
  <si>
    <t>KZV.KUZ.ZAE.LAS.ATA{USD,ZIB}&gt;=0</t>
  </si>
  <si>
    <t>KZV.KUZ.ZAE.LAS.ATA{U,ZIB}&gt;=0</t>
  </si>
  <si>
    <t>KZV.KUZ.ZAE.LAS.ATA{KRY,ZIB}&gt;=0</t>
  </si>
  <si>
    <t>KZV.KUZ.ZAE.LAS.ATA{T,ZIB}&gt;=0</t>
  </si>
  <si>
    <t>KZV.KUZ.ZAE.LAS.ATA{CHF,ZAB}&gt;=0</t>
  </si>
  <si>
    <t>KZV.KUZ.ZAE.LAS.ATA{EUR,ZAB}&gt;=0</t>
  </si>
  <si>
    <t>KZV.KUZ.ZAE.LAS.ATA{USD,ZAB}&gt;=0</t>
  </si>
  <si>
    <t>KZV.KUZ.ZAE.LAS.ATA{U,ZAB}&gt;=0</t>
  </si>
  <si>
    <t>KZV.KUZ.ZAE.LAS.ATA{KRY,ZAB}&gt;=0</t>
  </si>
  <si>
    <t>KZV.KUZ.ZAE.LAS.ATA{T,ZAB}&gt;=0</t>
  </si>
  <si>
    <t>KZV.KUZ.ZAE.UZE.ATA{CHF,ZIB}&gt;=0</t>
  </si>
  <si>
    <t>KZV.KUZ.ZAE.UZE.ATA{EUR,ZIB}&gt;=0</t>
  </si>
  <si>
    <t>KZV.KUZ.ZAE.UZE.ATA{USD,ZIB}&gt;=0</t>
  </si>
  <si>
    <t>KZV.KUZ.ZAE.UZE.ATA{U,ZIB}&gt;=0</t>
  </si>
  <si>
    <t>KZV.KUZ.ZAE.UZE.ATA{KRY,ZIB}&gt;=0</t>
  </si>
  <si>
    <t>KZV.KUZ.ZAE.UZE.ATA{T,ZIB}&gt;=0</t>
  </si>
  <si>
    <t>KZV.KUZ.ZAE.UZE.ATA{CHF,ZAB}&gt;=0</t>
  </si>
  <si>
    <t>KZV.KUZ.ZAE.UZE.ATA{EUR,ZAB}&gt;=0</t>
  </si>
  <si>
    <t>KZV.KUZ.ZAE.UZE.ATA{USD,ZAB}&gt;=0</t>
  </si>
  <si>
    <t>KZV.KUZ.ZAE.UZE.ATA{U,ZAB}&gt;=0</t>
  </si>
  <si>
    <t>KZV.KUZ.ZAE.UZE.ATA{KRY,ZAB}&gt;=0</t>
  </si>
  <si>
    <t>KZV.KUZ.ZAE.UZE.ATA{T,ZAB}&gt;=0</t>
  </si>
  <si>
    <t>ZAVKU_B.D0016a</t>
  </si>
  <si>
    <t>Total monnaies</t>
  </si>
  <si>
    <t>O23=SUM(K23,L23,N23,M23)(±0.5)</t>
  </si>
  <si>
    <t>KZV.BGB.BAA.BET{T,T}=SUM(KZV.BGB.BAA.BET{CHF,T},KZV.BGB.BAA.BET{EUR,T},KZV.BGB.BAA.BET{U,T},KZV.BGB.BAA.BET{USD,T})(±0.5)</t>
  </si>
  <si>
    <t>T23=SUM(P23,Q23,S23,R23)(±0.5)</t>
  </si>
  <si>
    <t>KZV.BGB.BAA.ATA{T,T}=SUM(KZV.BGB.BAA.ATA{CHF,T},KZV.BGB.BAA.ATA{EUR,T},KZV.BGB.BAA.ATA{U,T},KZV.BGB.BAA.ATA{USD,T})(±0.5)</t>
  </si>
  <si>
    <t>ZAVKU_B.D0016b</t>
  </si>
  <si>
    <t>O27=SUM(K27,L27,M27,N27)(±0.5)</t>
  </si>
  <si>
    <t>KZV.BGB.BAE.BET{T}=SUM(KZV.BGB.BAE.BET{CHF},KZV.BGB.BAE.BET{EUR},KZV.BGB.BAE.BET{USD},KZV.BGB.BAE.BET{U})(±0.5)</t>
  </si>
  <si>
    <t>T27=SUM(P27,Q27,R27,S27)(±0.5)</t>
  </si>
  <si>
    <t>KZV.BGB.BAE.ATA{T}=SUM(KZV.BGB.BAE.ATA{CHF},KZV.BGB.BAE.ATA{EUR},KZV.BGB.BAE.ATA{USD},KZV.BGB.BAE.ATA{U})(±0.5)</t>
  </si>
  <si>
    <t>ZAVKU_B.D0017a</t>
  </si>
  <si>
    <t>O24&gt;=K24</t>
  </si>
  <si>
    <t>KZV.BGB.BAA.BET{T,ABS}&gt;=KZV.BGB.BAA.BET{CHF,ABS}</t>
  </si>
  <si>
    <t>T24&gt;=P24</t>
  </si>
  <si>
    <t>KZV.BGB.BAA.ATA{T,ABS}&gt;=KZV.BGB.BAA.ATA{CHF,ABS}</t>
  </si>
  <si>
    <t>ZAVKU_B.D0017b</t>
  </si>
  <si>
    <t>O25&gt;=K25</t>
  </si>
  <si>
    <t>KZV.BGB.BAA.BET{T,AAB}&gt;=KZV.BGB.BAA.BET{CHF,AAB}</t>
  </si>
  <si>
    <t>T25&gt;=P25</t>
  </si>
  <si>
    <t>KZV.BGB.BAA.ATA{T,AAB}&gt;=KZV.BGB.BAA.ATA{CHF,AAB}</t>
  </si>
  <si>
    <t>ZAVKU_B.D0017c</t>
  </si>
  <si>
    <t>O26&gt;=K26</t>
  </si>
  <si>
    <t>KZV.BGB.BAA.BET{T,VAA}&gt;=KZV.BGB.BAA.BET{CHF,VAA}</t>
  </si>
  <si>
    <t>T26&gt;=P26</t>
  </si>
  <si>
    <t>KZV.BGB.BAA.ATA{T,VAA}&gt;=KZV.BGB.BAA.ATA{CHF,VAA}</t>
  </si>
  <si>
    <t>ZAVKU_B.D003</t>
  </si>
  <si>
    <t>Sorties de numéraire, positions 'dont'</t>
  </si>
  <si>
    <t>K23&gt;=SUM(K25,K24,K26)(±0.5)</t>
  </si>
  <si>
    <t>KZV.BGB.BAA.BET{CHF,T}&gt;=SUM(KZV.BGB.BAA.BET{CHF,AAB},KZV.BGB.BAA.BET{CHF,ABS},KZV.BGB.BAA.BET{CHF,VAA})(±0.5)</t>
  </si>
  <si>
    <t>O23&gt;=SUM(O25,O24,O26)(±0.5)</t>
  </si>
  <si>
    <t>KZV.BGB.BAA.BET{T,T}&gt;=SUM(KZV.BGB.BAA.BET{T,AAB},KZV.BGB.BAA.BET{T,ABS},KZV.BGB.BAA.BET{T,VAA})(±0.5)</t>
  </si>
  <si>
    <t>P23&gt;=SUM(P25,P24,P26)(±0.5)</t>
  </si>
  <si>
    <t>KZV.BGB.BAA.ATA{CHF,T}&gt;=SUM(KZV.BGB.BAA.ATA{CHF,AAB},KZV.BGB.BAA.ATA{CHF,ABS},KZV.BGB.BAA.ATA{CHF,VAA})(±0.5)</t>
  </si>
  <si>
    <t>T23&gt;=SUM(T25,T24,T26)(±0.5)</t>
  </si>
  <si>
    <t>KZV.BGB.BAA.ATA{T,T}&gt;=SUM(KZV.BGB.BAA.ATA{T,AAB},KZV.BGB.BAA.ATA{T,ABS},KZV.BGB.BAA.ATA{T,VAA})(±0.5)</t>
  </si>
  <si>
    <t>K23&gt;=0</t>
  </si>
  <si>
    <t>KZV.BGB.BAA.BET{CHF,T}&gt;=0</t>
  </si>
  <si>
    <t>L23&gt;=0</t>
  </si>
  <si>
    <t>KZV.BGB.BAA.BET{EUR,T}&gt;=0</t>
  </si>
  <si>
    <t>M23&gt;=0</t>
  </si>
  <si>
    <t>KZV.BGB.BAA.BET{USD,T}&gt;=0</t>
  </si>
  <si>
    <t>N23&gt;=0</t>
  </si>
  <si>
    <t>KZV.BGB.BAA.BET{U,T}&gt;=0</t>
  </si>
  <si>
    <t>O23&gt;=0</t>
  </si>
  <si>
    <t>KZV.BGB.BAA.BET{T,T}&gt;=0</t>
  </si>
  <si>
    <t>P23&gt;=0</t>
  </si>
  <si>
    <t>KZV.BGB.BAA.ATA{CHF,T}&gt;=0</t>
  </si>
  <si>
    <t>Q23&gt;=0</t>
  </si>
  <si>
    <t>KZV.BGB.BAA.ATA{EUR,T}&gt;=0</t>
  </si>
  <si>
    <t>R23&gt;=0</t>
  </si>
  <si>
    <t>KZV.BGB.BAA.ATA{USD,T}&gt;=0</t>
  </si>
  <si>
    <t>S23&gt;=0</t>
  </si>
  <si>
    <t>KZV.BGB.BAA.ATA{U,T}&gt;=0</t>
  </si>
  <si>
    <t>T23&gt;=0</t>
  </si>
  <si>
    <t>KZV.BGB.BAA.ATA{T,T}&gt;=0</t>
  </si>
  <si>
    <t>K24&gt;=0</t>
  </si>
  <si>
    <t>KZV.BGB.BAA.BET{CHF,ABS}&gt;=0</t>
  </si>
  <si>
    <t>O24&gt;=0</t>
  </si>
  <si>
    <t>KZV.BGB.BAA.BET{T,ABS}&gt;=0</t>
  </si>
  <si>
    <t>P24&gt;=0</t>
  </si>
  <si>
    <t>KZV.BGB.BAA.ATA{CHF,ABS}&gt;=0</t>
  </si>
  <si>
    <t>T24&gt;=0</t>
  </si>
  <si>
    <t>KZV.BGB.BAA.ATA{T,ABS}&gt;=0</t>
  </si>
  <si>
    <t>KZV.BGB.BAA.BET{CHF,AAB}&gt;=0</t>
  </si>
  <si>
    <t>KZV.BGB.BAA.BET{T,AAB}&gt;=0</t>
  </si>
  <si>
    <t>KZV.BGB.BAA.ATA{CHF,AAB}&gt;=0</t>
  </si>
  <si>
    <t>KZV.BGB.BAA.ATA{T,AAB}&gt;=0</t>
  </si>
  <si>
    <t>KZV.BGB.BAA.BET{CHF,VAA}&gt;=0</t>
  </si>
  <si>
    <t>KZV.BGB.BAA.BET{T,VAA}&gt;=0</t>
  </si>
  <si>
    <t>KZV.BGB.BAA.ATA{CHF,VAA}&gt;=0</t>
  </si>
  <si>
    <t>KZV.BGB.BAA.ATA{T,VAA}&gt;=0</t>
  </si>
  <si>
    <t>KZV.BGB.BAE.BET{CHF}&gt;=0</t>
  </si>
  <si>
    <t>L27&gt;=0</t>
  </si>
  <si>
    <t>KZV.BGB.BAE.BET{EUR}&gt;=0</t>
  </si>
  <si>
    <t>M27&gt;=0</t>
  </si>
  <si>
    <t>KZV.BGB.BAE.BET{USD}&gt;=0</t>
  </si>
  <si>
    <t>N27&gt;=0</t>
  </si>
  <si>
    <t>KZV.BGB.BAE.BET{U}&gt;=0</t>
  </si>
  <si>
    <t>O27&gt;=0</t>
  </si>
  <si>
    <t>KZV.BGB.BAE.BET{T}&gt;=0</t>
  </si>
  <si>
    <t>KZV.BGB.BAE.ATA{CHF}&gt;=0</t>
  </si>
  <si>
    <t>KZV.BGB.BAE.ATA{EUR}&gt;=0</t>
  </si>
  <si>
    <t>KZV.BGB.BAE.ATA{USD}&gt;=0</t>
  </si>
  <si>
    <t>KZV.BGB.BAE.ATA{U}&gt;=0</t>
  </si>
  <si>
    <t>T27&gt;=0</t>
  </si>
  <si>
    <t>KZV.BGB.BAE.ATA{T}&gt;=0</t>
  </si>
  <si>
    <t>ZAVKU_B.D004a</t>
  </si>
  <si>
    <t>Vérification 'dont': comptes activés pour l'e-banking</t>
  </si>
  <si>
    <t>K22&gt;=K23(±0.5)</t>
  </si>
  <si>
    <t>KZV.IFT.KUK.AKO{T}&gt;=KZV.IFT.KUK.AKO{FEB}(±0.5)</t>
  </si>
  <si>
    <t>ZAVKU_B.D004b</t>
  </si>
  <si>
    <t>Vérification 'dont': comptes activés pour le mobile banking</t>
  </si>
  <si>
    <t>K22&gt;=K24(±0.5)</t>
  </si>
  <si>
    <t>KZV.IFT.KUK.AKO{T}&gt;=KZV.IFT.KUK.AKO{FMB}(±0.5)</t>
  </si>
  <si>
    <t>ZAVKU_B.D005a</t>
  </si>
  <si>
    <t>Vérification 'dont': comptes commeriaux</t>
  </si>
  <si>
    <t>K22&gt;=K25(±0.5)</t>
  </si>
  <si>
    <t>KZV.IFT.KUK.AKO{T}&gt;=KZV.IFT.KUK.AKO{GEK}(±0.5)</t>
  </si>
  <si>
    <t>ZAVKU_B.D005b</t>
  </si>
  <si>
    <t>Vérification 'dont': comptes joints</t>
  </si>
  <si>
    <t>K22&gt;=K26(±0.5)</t>
  </si>
  <si>
    <t>KZV.IFT.KUK.AKO{T}&gt;=KZV.IFT.KUK.AKO{GMK}(±0.5)</t>
  </si>
  <si>
    <t>ZAVKU_B.D006</t>
  </si>
  <si>
    <t>Vérification 'dont': comptes en monnaies</t>
  </si>
  <si>
    <t>K22&gt;=K27+K28+K29</t>
  </si>
  <si>
    <t>KZV.IFT.KUK.AKO{T}&gt;=KZV.IFT.KUK.AKO{EUK}+KZV.IFT.KUK.AKO{USK}+KZV.IFT.KUK.AKO{SFK}</t>
  </si>
  <si>
    <t>ZAVKU_B.D007</t>
  </si>
  <si>
    <t>Vérification 'dont': clients commerciaux</t>
  </si>
  <si>
    <t>K30&gt;=K31</t>
  </si>
  <si>
    <t>KZV.IFT.KGK.AKU{T}&gt;=KZV.IFT.KGK.AKU{GKU}</t>
  </si>
  <si>
    <t>ZAVKU_B.K003</t>
  </si>
  <si>
    <t>Comparaison du nombre de clients avec le nombre de comptes</t>
  </si>
  <si>
    <t>K30&lt;=K22(±0.5)</t>
  </si>
  <si>
    <t>KZV.IFT.KGK.AKU{T}&lt;=KZV.IFT.KUK.AKO{T}(±0.5)</t>
  </si>
  <si>
    <t>K21&gt;=0</t>
  </si>
  <si>
    <t>KZV.IFT.BOZ.AKA{}&gt;=0</t>
  </si>
  <si>
    <t>K22&gt;=0</t>
  </si>
  <si>
    <t>KZV.IFT.KUK.AKO{T}&gt;=0</t>
  </si>
  <si>
    <t>KZV.IFT.KUK.AKO{FEB}&gt;=0</t>
  </si>
  <si>
    <t>KZV.IFT.KUK.AKO{FMB}&gt;=0</t>
  </si>
  <si>
    <t>KZV.IFT.KUK.AKO{GEK}&gt;=0</t>
  </si>
  <si>
    <t>KZV.IFT.KUK.AKO{GMK}&gt;=0</t>
  </si>
  <si>
    <t>KZV.IFT.KUK.AKO{EUK}&gt;=0</t>
  </si>
  <si>
    <t>KZV.IFT.KUK.AKO{USK}&gt;=0</t>
  </si>
  <si>
    <t>KZV.IFT.KUK.AKO{SFK}&gt;=0</t>
  </si>
  <si>
    <t>KZV.IFT.KGK.AKU{T}&gt;=0</t>
  </si>
  <si>
    <t>KZV.IFT.KGK.AKU{GKU}&gt;=0</t>
  </si>
  <si>
    <t>ERROR</t>
  </si>
  <si>
    <t>WARNING</t>
  </si>
  <si>
    <t>Attribution des cellules Excel aux clés techniques</t>
  </si>
  <si>
    <t>tableau</t>
  </si>
  <si>
    <t>clé technique</t>
  </si>
  <si>
    <t>cellule Excel</t>
  </si>
  <si>
    <t>KZV.KUZ.ZAA.BET{T,ZIB}</t>
  </si>
  <si>
    <t>P25</t>
  </si>
  <si>
    <t>KZV.KUZ.ZAA.BET{T,ZAB}</t>
  </si>
  <si>
    <t>X25</t>
  </si>
  <si>
    <t>KZV.KUZ.ZAA.BET{CHF,ZIB}</t>
  </si>
  <si>
    <t>K25</t>
  </si>
  <si>
    <t>KZV.KUZ.ZAA.BET{CHF,ZAB}</t>
  </si>
  <si>
    <t>S25</t>
  </si>
  <si>
    <t>KZV.KUZ.ZAA.BET{EUR,ZIB}</t>
  </si>
  <si>
    <t>L25</t>
  </si>
  <si>
    <t>KZV.KUZ.ZAA.BET{EUR,ZAB}</t>
  </si>
  <si>
    <t>T25</t>
  </si>
  <si>
    <t>KZV.KUZ.ZAA.BET{USD,ZIB}</t>
  </si>
  <si>
    <t>M25</t>
  </si>
  <si>
    <t>KZV.KUZ.ZAA.BET{USD,ZAB}</t>
  </si>
  <si>
    <t>U25</t>
  </si>
  <si>
    <t>KZV.KUZ.ZAA.BET{U,ZIB}</t>
  </si>
  <si>
    <t>N25</t>
  </si>
  <si>
    <t>KZV.KUZ.ZAA.BET{U,ZAB}</t>
  </si>
  <si>
    <t>V25</t>
  </si>
  <si>
    <t>KZV.KUZ.ZAA.BET{KRY,ZIB}</t>
  </si>
  <si>
    <t>O25</t>
  </si>
  <si>
    <t>KZV.KUZ.ZAA.BET{KRY,ZAB}</t>
  </si>
  <si>
    <t>W25</t>
  </si>
  <si>
    <t>KZV.KUZ.ZAA.BET{CHF,ONI}</t>
  </si>
  <si>
    <t>Q25</t>
  </si>
  <si>
    <t>KZV.KUZ.ZAA.BET{CHF,ONA}</t>
  </si>
  <si>
    <t>Y25</t>
  </si>
  <si>
    <t>KZV.KUZ.ZAA.BET{T,ONI}</t>
  </si>
  <si>
    <t>R25</t>
  </si>
  <si>
    <t>KZV.KUZ.ZAA.BET{T,ONA}</t>
  </si>
  <si>
    <t>Z25</t>
  </si>
  <si>
    <t>KZV.KUZ.ZAA.ATA{T,ZIB}</t>
  </si>
  <si>
    <t>KZV.KUZ.ZAA.ATA{T,ZAB}</t>
  </si>
  <si>
    <t>KZV.KUZ.ZAA.ATA{CHF,ZIB}</t>
  </si>
  <si>
    <t>KZV.KUZ.ZAA.ATA{CHF,ZAB}</t>
  </si>
  <si>
    <t>KZV.KUZ.ZAA.ATA{EUR,ZIB}</t>
  </si>
  <si>
    <t>KZV.KUZ.ZAA.ATA{EUR,ZAB}</t>
  </si>
  <si>
    <t>KZV.KUZ.ZAA.ATA{USD,ZIB}</t>
  </si>
  <si>
    <t>KZV.KUZ.ZAA.ATA{USD,ZAB}</t>
  </si>
  <si>
    <t>KZV.KUZ.ZAA.ATA{U,ZIB}</t>
  </si>
  <si>
    <t>KZV.KUZ.ZAA.ATA{U,ZAB}</t>
  </si>
  <si>
    <t>KZV.KUZ.ZAA.ATA{KRY,ZIB}</t>
  </si>
  <si>
    <t>KZV.KUZ.ZAA.ATA{KRY,ZAB}</t>
  </si>
  <si>
    <t>KZV.KUZ.ZAA.ATA{CHF,ONI}</t>
  </si>
  <si>
    <t>KZV.KUZ.ZAA.ATA{CHF,ONA}</t>
  </si>
  <si>
    <t>KZV.KUZ.ZAA.ATA{T,ONI}</t>
  </si>
  <si>
    <t>KZV.KUZ.ZAA.ATA{T,ONA}</t>
  </si>
  <si>
    <t>KZV.KUZ.ZAA.UEB.ATA{T,T,ZIB}</t>
  </si>
  <si>
    <t>P26</t>
  </si>
  <si>
    <t>KZV.KUZ.ZAA.UEB.ATA{T,T,ZAB}</t>
  </si>
  <si>
    <t>X26</t>
  </si>
  <si>
    <t>KZV.KUZ.ZAA.UEB.ATA{CHF,T,ZIB}</t>
  </si>
  <si>
    <t>K26</t>
  </si>
  <si>
    <t>KZV.KUZ.ZAA.UEB.ATA{CHF,T,ZAB}</t>
  </si>
  <si>
    <t>S26</t>
  </si>
  <si>
    <t>KZV.KUZ.ZAA.UEB.ATA{EUR,T,ZIB}</t>
  </si>
  <si>
    <t>L26</t>
  </si>
  <si>
    <t>KZV.KUZ.ZAA.UEB.ATA{EUR,T,ZAB}</t>
  </si>
  <si>
    <t>T26</t>
  </si>
  <si>
    <t>KZV.KUZ.ZAA.UEB.ATA{USD,T,ZIB}</t>
  </si>
  <si>
    <t>M26</t>
  </si>
  <si>
    <t>KZV.KUZ.ZAA.UEB.ATA{USD,T,ZAB}</t>
  </si>
  <si>
    <t>U26</t>
  </si>
  <si>
    <t>KZV.KUZ.ZAA.UEB.ATA{U,T,ZIB}</t>
  </si>
  <si>
    <t>N26</t>
  </si>
  <si>
    <t>KZV.KUZ.ZAA.UEB.ATA{U,T,ZAB}</t>
  </si>
  <si>
    <t>V26</t>
  </si>
  <si>
    <t>KZV.KUZ.ZAA.UEB.ATA{KRY,T,ZIB}</t>
  </si>
  <si>
    <t>O26</t>
  </si>
  <si>
    <t>KZV.KUZ.ZAA.UEB.ATA{KRY,T,ZAB}</t>
  </si>
  <si>
    <t>W26</t>
  </si>
  <si>
    <t>KZV.KUZ.ZAA.UEB.ATA{CHF,PBA,ZIB}</t>
  </si>
  <si>
    <t>K27</t>
  </si>
  <si>
    <t>KZV.KUZ.ZAA.UEB.ATA{CHF,PBA,ZAB}</t>
  </si>
  <si>
    <t>S27</t>
  </si>
  <si>
    <t>KZV.KUZ.ZAA.UEB.ATA{CHF,IBA,ZIB}</t>
  </si>
  <si>
    <t>K28</t>
  </si>
  <si>
    <t>KZV.KUZ.ZAA.UEB.ATA{CHF,IBA,ZAB}</t>
  </si>
  <si>
    <t>S28</t>
  </si>
  <si>
    <t>KZV.KUZ.ZAA.UEB.ATA{CHF,NPB,ZIB}</t>
  </si>
  <si>
    <t>K29</t>
  </si>
  <si>
    <t>KZV.KUZ.ZAA.UEB.ATA{CHF,NPB,ZAB}</t>
  </si>
  <si>
    <t>S29</t>
  </si>
  <si>
    <t>KZV.KUZ.ZAA.UEB.ATA{CHF,EBA,ZIB}</t>
  </si>
  <si>
    <t>K30</t>
  </si>
  <si>
    <t>KZV.KUZ.ZAA.UEB.ATA{CHF,EBA,ZAB}</t>
  </si>
  <si>
    <t>S30</t>
  </si>
  <si>
    <t>KZV.KUZ.ZAA.UEB.ATA{CHF,EBI,ZIB}</t>
  </si>
  <si>
    <t>K31</t>
  </si>
  <si>
    <t>KZV.KUZ.ZAA.UEB.ATA{CHF,EBI,ZAB}</t>
  </si>
  <si>
    <t>S31</t>
  </si>
  <si>
    <t>KZV.KUZ.ZAA.UEB.ATA{CHF,MBA,ZIB}</t>
  </si>
  <si>
    <t>K32</t>
  </si>
  <si>
    <t>KZV.KUZ.ZAA.UEB.ATA{CHF,MBA,ZAB}</t>
  </si>
  <si>
    <t>S32</t>
  </si>
  <si>
    <t>KZV.KUZ.ZAA.UEB.ATA{CHF,FAP,ZIB}</t>
  </si>
  <si>
    <t>K33</t>
  </si>
  <si>
    <t>KZV.KUZ.ZAA.UEB.ATA{CHF,FAP,ZAB}</t>
  </si>
  <si>
    <t>S33</t>
  </si>
  <si>
    <t>KZV.KUZ.ZAA.UEB.ATA{CHF,DTB,ZIB}</t>
  </si>
  <si>
    <t>K34</t>
  </si>
  <si>
    <t>KZV.KUZ.ZAA.UEB.ATA{CHF,DTB,ZAB}</t>
  </si>
  <si>
    <t>S34</t>
  </si>
  <si>
    <t>KZV.KUZ.ZAA.UEB.ATA{CHF,DKA,ZIB}</t>
  </si>
  <si>
    <t>K35</t>
  </si>
  <si>
    <t>KZV.KUZ.ZAA.UEB.ATA{CHF,DKA,ZAB}</t>
  </si>
  <si>
    <t>S35</t>
  </si>
  <si>
    <t>KZV.KUZ.ZAA.UEB.ATA{CHF,DAA,ZIB}</t>
  </si>
  <si>
    <t>K36</t>
  </si>
  <si>
    <t>KZV.KUZ.ZAA.UEB.ATA{CHF,DAA,ZAB}</t>
  </si>
  <si>
    <t>S36</t>
  </si>
  <si>
    <t>KZV.KUZ.ZAA.UEB.ATA{CHF,U,ZIB}</t>
  </si>
  <si>
    <t>K37</t>
  </si>
  <si>
    <t>KZV.KUZ.ZAA.UEB.ATA{CHF,U,ZAB}</t>
  </si>
  <si>
    <t>S37</t>
  </si>
  <si>
    <t>KZV.KUZ.ZAA.UEB.ATA{T,PBA,ZIB}</t>
  </si>
  <si>
    <t>P27</t>
  </si>
  <si>
    <t>KZV.KUZ.ZAA.UEB.ATA{T,PBA,ZAB}</t>
  </si>
  <si>
    <t>X27</t>
  </si>
  <si>
    <t>KZV.KUZ.ZAA.UEB.ATA{T,IBA,ZIB}</t>
  </si>
  <si>
    <t>P28</t>
  </si>
  <si>
    <t>KZV.KUZ.ZAA.UEB.ATA{T,IBA,ZAB}</t>
  </si>
  <si>
    <t>X28</t>
  </si>
  <si>
    <t>KZV.KUZ.ZAA.UEB.ATA{T,NPB,ZIB}</t>
  </si>
  <si>
    <t>P29</t>
  </si>
  <si>
    <t>KZV.KUZ.ZAA.UEB.ATA{T,NPB,ZAB}</t>
  </si>
  <si>
    <t>X29</t>
  </si>
  <si>
    <t>KZV.KUZ.ZAA.UEB.ATA{T,EBA,ZIB}</t>
  </si>
  <si>
    <t>P30</t>
  </si>
  <si>
    <t>KZV.KUZ.ZAA.UEB.ATA{T,EBA,ZAB}</t>
  </si>
  <si>
    <t>X30</t>
  </si>
  <si>
    <t>KZV.KUZ.ZAA.UEB.ATA{T,EBI,ZIB}</t>
  </si>
  <si>
    <t>P31</t>
  </si>
  <si>
    <t>KZV.KUZ.ZAA.UEB.ATA{T,EBI,ZAB}</t>
  </si>
  <si>
    <t>X31</t>
  </si>
  <si>
    <t>KZV.KUZ.ZAA.UEB.ATA{T,MBA,ZIB}</t>
  </si>
  <si>
    <t>P32</t>
  </si>
  <si>
    <t>KZV.KUZ.ZAA.UEB.ATA{T,MBA,ZAB}</t>
  </si>
  <si>
    <t>X32</t>
  </si>
  <si>
    <t>KZV.KUZ.ZAA.UEB.ATA{T,FAP,ZIB}</t>
  </si>
  <si>
    <t>P33</t>
  </si>
  <si>
    <t>KZV.KUZ.ZAA.UEB.ATA{T,FAP,ZAB}</t>
  </si>
  <si>
    <t>X33</t>
  </si>
  <si>
    <t>KZV.KUZ.ZAA.UEB.ATA{T,DTB,ZIB}</t>
  </si>
  <si>
    <t>P34</t>
  </si>
  <si>
    <t>KZV.KUZ.ZAA.UEB.ATA{T,DTB,ZAB}</t>
  </si>
  <si>
    <t>X34</t>
  </si>
  <si>
    <t>KZV.KUZ.ZAA.UEB.ATA{T,DKA,ZIB}</t>
  </si>
  <si>
    <t>P35</t>
  </si>
  <si>
    <t>KZV.KUZ.ZAA.UEB.ATA{T,DKA,ZAB}</t>
  </si>
  <si>
    <t>X35</t>
  </si>
  <si>
    <t>KZV.KUZ.ZAA.UEB.ATA{T,DAA,ZIB}</t>
  </si>
  <si>
    <t>P36</t>
  </si>
  <si>
    <t>KZV.KUZ.ZAA.UEB.ATA{T,DAA,ZAB}</t>
  </si>
  <si>
    <t>X36</t>
  </si>
  <si>
    <t>KZV.KUZ.ZAA.UEB.ATA{T,U,ZIB}</t>
  </si>
  <si>
    <t>P37</t>
  </si>
  <si>
    <t>KZV.KUZ.ZAA.UEB.ATA{T,U,ZAB}</t>
  </si>
  <si>
    <t>X37</t>
  </si>
  <si>
    <t>KZV.KUZ.ZAA.UEB.ATA{CHF,T,ONI}</t>
  </si>
  <si>
    <t>Q26</t>
  </si>
  <si>
    <t>KZV.KUZ.ZAA.UEB.ATA{CHF,T,ONA}</t>
  </si>
  <si>
    <t>Y26</t>
  </si>
  <si>
    <t>KZV.KUZ.ZAA.UEB.ATA{CHF,PBA,ONI}</t>
  </si>
  <si>
    <t>Q27</t>
  </si>
  <si>
    <t>KZV.KUZ.ZAA.UEB.ATA{CHF,PBA,ONA}</t>
  </si>
  <si>
    <t>Y27</t>
  </si>
  <si>
    <t>KZV.KUZ.ZAA.UEB.ATA{CHF,IBA,ONI}</t>
  </si>
  <si>
    <t>Q28</t>
  </si>
  <si>
    <t>KZV.KUZ.ZAA.UEB.ATA{CHF,IBA,ONA}</t>
  </si>
  <si>
    <t>Y28</t>
  </si>
  <si>
    <t>KZV.KUZ.ZAA.UEB.ATA{CHF,NPB,ONI}</t>
  </si>
  <si>
    <t>Q29</t>
  </si>
  <si>
    <t>KZV.KUZ.ZAA.UEB.ATA{CHF,NPB,ONA}</t>
  </si>
  <si>
    <t>Y29</t>
  </si>
  <si>
    <t>KZV.KUZ.ZAA.UEB.ATA{CHF,EBA,ONI}</t>
  </si>
  <si>
    <t>Q30</t>
  </si>
  <si>
    <t>KZV.KUZ.ZAA.UEB.ATA{CHF,EBA,ONA}</t>
  </si>
  <si>
    <t>Y30</t>
  </si>
  <si>
    <t>KZV.KUZ.ZAA.UEB.ATA{CHF,EBI,ONI}</t>
  </si>
  <si>
    <t>Q31</t>
  </si>
  <si>
    <t>KZV.KUZ.ZAA.UEB.ATA{CHF,EBI,ONA}</t>
  </si>
  <si>
    <t>Y31</t>
  </si>
  <si>
    <t>KZV.KUZ.ZAA.UEB.ATA{CHF,MBA,ONI}</t>
  </si>
  <si>
    <t>Q32</t>
  </si>
  <si>
    <t>KZV.KUZ.ZAA.UEB.ATA{CHF,MBA,ONA}</t>
  </si>
  <si>
    <t>Y32</t>
  </si>
  <si>
    <t>KZV.KUZ.ZAA.UEB.ATA{CHF,FAP,ONI}</t>
  </si>
  <si>
    <t>Q33</t>
  </si>
  <si>
    <t>KZV.KUZ.ZAA.UEB.ATA{CHF,FAP,ONA}</t>
  </si>
  <si>
    <t>Y33</t>
  </si>
  <si>
    <t>KZV.KUZ.ZAA.UEB.ATA{CHF,DTB,ONI}</t>
  </si>
  <si>
    <t>Q34</t>
  </si>
  <si>
    <t>KZV.KUZ.ZAA.UEB.ATA{CHF,DTB,ONA}</t>
  </si>
  <si>
    <t>Y34</t>
  </si>
  <si>
    <t>KZV.KUZ.ZAA.UEB.ATA{CHF,DKA,ONI}</t>
  </si>
  <si>
    <t>Q35</t>
  </si>
  <si>
    <t>KZV.KUZ.ZAA.UEB.ATA{CHF,DKA,ONA}</t>
  </si>
  <si>
    <t>Y35</t>
  </si>
  <si>
    <t>KZV.KUZ.ZAA.UEB.ATA{CHF,DAA,ONI}</t>
  </si>
  <si>
    <t>Q36</t>
  </si>
  <si>
    <t>KZV.KUZ.ZAA.UEB.ATA{CHF,DAA,ONA}</t>
  </si>
  <si>
    <t>Y36</t>
  </si>
  <si>
    <t>KZV.KUZ.ZAA.UEB.ATA{CHF,U,ONI}</t>
  </si>
  <si>
    <t>Q37</t>
  </si>
  <si>
    <t>KZV.KUZ.ZAA.UEB.ATA{CHF,U,ONA}</t>
  </si>
  <si>
    <t>Y37</t>
  </si>
  <si>
    <t>KZV.KUZ.ZAA.UEB.ATA{T,T,ONI}</t>
  </si>
  <si>
    <t>R26</t>
  </si>
  <si>
    <t>KZV.KUZ.ZAA.UEB.ATA{T,T,ONA}</t>
  </si>
  <si>
    <t>Z26</t>
  </si>
  <si>
    <t>KZV.KUZ.ZAA.UEB.ATA{T,PBA,ONI}</t>
  </si>
  <si>
    <t>R27</t>
  </si>
  <si>
    <t>KZV.KUZ.ZAA.UEB.ATA{T,PBA,ONA}</t>
  </si>
  <si>
    <t>Z27</t>
  </si>
  <si>
    <t>KZV.KUZ.ZAA.UEB.ATA{T,IBA,ONI}</t>
  </si>
  <si>
    <t>R28</t>
  </si>
  <si>
    <t>KZV.KUZ.ZAA.UEB.ATA{T,IBA,ONA}</t>
  </si>
  <si>
    <t>Z28</t>
  </si>
  <si>
    <t>KZV.KUZ.ZAA.UEB.ATA{T,NPB,ONI}</t>
  </si>
  <si>
    <t>R29</t>
  </si>
  <si>
    <t>KZV.KUZ.ZAA.UEB.ATA{T,NPB,ONA}</t>
  </si>
  <si>
    <t>Z29</t>
  </si>
  <si>
    <t>KZV.KUZ.ZAA.UEB.ATA{T,EBA,ONI}</t>
  </si>
  <si>
    <t>R30</t>
  </si>
  <si>
    <t>KZV.KUZ.ZAA.UEB.ATA{T,EBA,ONA}</t>
  </si>
  <si>
    <t>Z30</t>
  </si>
  <si>
    <t>KZV.KUZ.ZAA.UEB.ATA{T,EBI,ONI}</t>
  </si>
  <si>
    <t>R31</t>
  </si>
  <si>
    <t>KZV.KUZ.ZAA.UEB.ATA{T,EBI,ONA}</t>
  </si>
  <si>
    <t>Z31</t>
  </si>
  <si>
    <t>KZV.KUZ.ZAA.UEB.ATA{T,MBA,ONI}</t>
  </si>
  <si>
    <t>R32</t>
  </si>
  <si>
    <t>KZV.KUZ.ZAA.UEB.ATA{T,MBA,ONA}</t>
  </si>
  <si>
    <t>Z32</t>
  </si>
  <si>
    <t>KZV.KUZ.ZAA.UEB.ATA{T,FAP,ONI}</t>
  </si>
  <si>
    <t>R33</t>
  </si>
  <si>
    <t>KZV.KUZ.ZAA.UEB.ATA{T,FAP,ONA}</t>
  </si>
  <si>
    <t>Z33</t>
  </si>
  <si>
    <t>KZV.KUZ.ZAA.UEB.ATA{T,DTB,ONI}</t>
  </si>
  <si>
    <t>R34</t>
  </si>
  <si>
    <t>KZV.KUZ.ZAA.UEB.ATA{T,DTB,ONA}</t>
  </si>
  <si>
    <t>Z34</t>
  </si>
  <si>
    <t>KZV.KUZ.ZAA.UEB.ATA{T,DKA,ONI}</t>
  </si>
  <si>
    <t>R35</t>
  </si>
  <si>
    <t>KZV.KUZ.ZAA.UEB.ATA{T,DKA,ONA}</t>
  </si>
  <si>
    <t>Z35</t>
  </si>
  <si>
    <t>KZV.KUZ.ZAA.UEB.ATA{T,DAA,ONI}</t>
  </si>
  <si>
    <t>R36</t>
  </si>
  <si>
    <t>KZV.KUZ.ZAA.UEB.ATA{T,DAA,ONA}</t>
  </si>
  <si>
    <t>Z36</t>
  </si>
  <si>
    <t>KZV.KUZ.ZAA.UEB.ATA{T,U,ONI}</t>
  </si>
  <si>
    <t>R37</t>
  </si>
  <si>
    <t>KZV.KUZ.ZAA.UEB.ATA{T,U,ONA}</t>
  </si>
  <si>
    <t>Z37</t>
  </si>
  <si>
    <t>KZV.KUZ.ZAA.UEB.BET{T,T,ZIB}</t>
  </si>
  <si>
    <t>KZV.KUZ.ZAA.UEB.BET{T,T,ZAB}</t>
  </si>
  <si>
    <t>KZV.KUZ.ZAA.UEB.BET{CHF,T,ZIB}</t>
  </si>
  <si>
    <t>KZV.KUZ.ZAA.UEB.BET{CHF,T,ZAB}</t>
  </si>
  <si>
    <t>KZV.KUZ.ZAA.UEB.BET{EUR,T,ZIB}</t>
  </si>
  <si>
    <t>KZV.KUZ.ZAA.UEB.BET{EUR,T,ZAB}</t>
  </si>
  <si>
    <t>KZV.KUZ.ZAA.UEB.BET{USD,T,ZIB}</t>
  </si>
  <si>
    <t>KZV.KUZ.ZAA.UEB.BET{USD,T,ZAB}</t>
  </si>
  <si>
    <t>KZV.KUZ.ZAA.UEB.BET{U,T,ZIB}</t>
  </si>
  <si>
    <t>KZV.KUZ.ZAA.UEB.BET{U,T,ZAB}</t>
  </si>
  <si>
    <t>KZV.KUZ.ZAA.UEB.BET{KRY,T,ZIB}</t>
  </si>
  <si>
    <t>KZV.KUZ.ZAA.UEB.BET{KRY,T,ZAB}</t>
  </si>
  <si>
    <t>KZV.KUZ.ZAA.UEB.BET{CHF,PBA,ZIB}</t>
  </si>
  <si>
    <t>KZV.KUZ.ZAA.UEB.BET{CHF,PBA,ZAB}</t>
  </si>
  <si>
    <t>KZV.KUZ.ZAA.UEB.BET{CHF,IBA,ZIB}</t>
  </si>
  <si>
    <t>KZV.KUZ.ZAA.UEB.BET{CHF,IBA,ZAB}</t>
  </si>
  <si>
    <t>KZV.KUZ.ZAA.UEB.BET{CHF,NPB,ZIB}</t>
  </si>
  <si>
    <t>KZV.KUZ.ZAA.UEB.BET{CHF,NPB,ZAB}</t>
  </si>
  <si>
    <t>KZV.KUZ.ZAA.UEB.BET{CHF,EBA,ZIB}</t>
  </si>
  <si>
    <t>KZV.KUZ.ZAA.UEB.BET{CHF,EBA,ZAB}</t>
  </si>
  <si>
    <t>KZV.KUZ.ZAA.UEB.BET{CHF,EBI,ZIB}</t>
  </si>
  <si>
    <t>KZV.KUZ.ZAA.UEB.BET{CHF,EBI,ZAB}</t>
  </si>
  <si>
    <t>KZV.KUZ.ZAA.UEB.BET{CHF,MBA,ZIB}</t>
  </si>
  <si>
    <t>KZV.KUZ.ZAA.UEB.BET{CHF,MBA,ZAB}</t>
  </si>
  <si>
    <t>KZV.KUZ.ZAA.UEB.BET{CHF,FAP,ZIB}</t>
  </si>
  <si>
    <t>KZV.KUZ.ZAA.UEB.BET{CHF,FAP,ZAB}</t>
  </si>
  <si>
    <t>KZV.KUZ.ZAA.UEB.BET{CHF,DTB,ZIB}</t>
  </si>
  <si>
    <t>KZV.KUZ.ZAA.UEB.BET{CHF,DTB,ZAB}</t>
  </si>
  <si>
    <t>KZV.KUZ.ZAA.UEB.BET{CHF,DKA,ZIB}</t>
  </si>
  <si>
    <t>KZV.KUZ.ZAA.UEB.BET{CHF,DKA,ZAB}</t>
  </si>
  <si>
    <t>KZV.KUZ.ZAA.UEB.BET{CHF,DAA,ZIB}</t>
  </si>
  <si>
    <t>KZV.KUZ.ZAA.UEB.BET{CHF,DAA,ZAB}</t>
  </si>
  <si>
    <t>KZV.KUZ.ZAA.UEB.BET{CHF,U,ZIB}</t>
  </si>
  <si>
    <t>KZV.KUZ.ZAA.UEB.BET{CHF,U,ZAB}</t>
  </si>
  <si>
    <t>KZV.KUZ.ZAA.UEB.BET{T,PBA,ZIB}</t>
  </si>
  <si>
    <t>KZV.KUZ.ZAA.UEB.BET{T,PBA,ZAB}</t>
  </si>
  <si>
    <t>KZV.KUZ.ZAA.UEB.BET{T,IBA,ZIB}</t>
  </si>
  <si>
    <t>KZV.KUZ.ZAA.UEB.BET{T,IBA,ZAB}</t>
  </si>
  <si>
    <t>KZV.KUZ.ZAA.UEB.BET{T,NPB,ZIB}</t>
  </si>
  <si>
    <t>KZV.KUZ.ZAA.UEB.BET{T,NPB,ZAB}</t>
  </si>
  <si>
    <t>KZV.KUZ.ZAA.UEB.BET{T,EBA,ZIB}</t>
  </si>
  <si>
    <t>KZV.KUZ.ZAA.UEB.BET{T,EBA,ZAB}</t>
  </si>
  <si>
    <t>KZV.KUZ.ZAA.UEB.BET{T,EBI,ZIB}</t>
  </si>
  <si>
    <t>KZV.KUZ.ZAA.UEB.BET{T,EBI,ZAB}</t>
  </si>
  <si>
    <t>KZV.KUZ.ZAA.UEB.BET{T,MBA,ZIB}</t>
  </si>
  <si>
    <t>KZV.KUZ.ZAA.UEB.BET{T,MBA,ZAB}</t>
  </si>
  <si>
    <t>KZV.KUZ.ZAA.UEB.BET{T,FAP,ZIB}</t>
  </si>
  <si>
    <t>KZV.KUZ.ZAA.UEB.BET{T,FAP,ZAB}</t>
  </si>
  <si>
    <t>KZV.KUZ.ZAA.UEB.BET{T,DTB,ZIB}</t>
  </si>
  <si>
    <t>KZV.KUZ.ZAA.UEB.BET{T,DTB,ZAB}</t>
  </si>
  <si>
    <t>KZV.KUZ.ZAA.UEB.BET{T,DKA,ZIB}</t>
  </si>
  <si>
    <t>KZV.KUZ.ZAA.UEB.BET{T,DKA,ZAB}</t>
  </si>
  <si>
    <t>KZV.KUZ.ZAA.UEB.BET{T,DAA,ZIB}</t>
  </si>
  <si>
    <t>KZV.KUZ.ZAA.UEB.BET{T,DAA,ZAB}</t>
  </si>
  <si>
    <t>KZV.KUZ.ZAA.UEB.BET{T,U,ZIB}</t>
  </si>
  <si>
    <t>KZV.KUZ.ZAA.UEB.BET{T,U,ZAB}</t>
  </si>
  <si>
    <t>KZV.KUZ.ZAA.UEB.BET{CHF,T,ONI}</t>
  </si>
  <si>
    <t>KZV.KUZ.ZAA.UEB.BET{CHF,T,ONA}</t>
  </si>
  <si>
    <t>KZV.KUZ.ZAA.UEB.BET{CHF,PBA,ONI}</t>
  </si>
  <si>
    <t>KZV.KUZ.ZAA.UEB.BET{CHF,PBA,ONA}</t>
  </si>
  <si>
    <t>KZV.KUZ.ZAA.UEB.BET{CHF,IBA,ONI}</t>
  </si>
  <si>
    <t>KZV.KUZ.ZAA.UEB.BET{CHF,IBA,ONA}</t>
  </si>
  <si>
    <t>KZV.KUZ.ZAA.UEB.BET{CHF,NPB,ONI}</t>
  </si>
  <si>
    <t>KZV.KUZ.ZAA.UEB.BET{CHF,NPB,ONA}</t>
  </si>
  <si>
    <t>KZV.KUZ.ZAA.UEB.BET{CHF,EBA,ONI}</t>
  </si>
  <si>
    <t>KZV.KUZ.ZAA.UEB.BET{CHF,EBA,ONA}</t>
  </si>
  <si>
    <t>KZV.KUZ.ZAA.UEB.BET{CHF,EBI,ONI}</t>
  </si>
  <si>
    <t>KZV.KUZ.ZAA.UEB.BET{CHF,EBI,ONA}</t>
  </si>
  <si>
    <t>KZV.KUZ.ZAA.UEB.BET{CHF,MBA,ONI}</t>
  </si>
  <si>
    <t>KZV.KUZ.ZAA.UEB.BET{CHF,MBA,ONA}</t>
  </si>
  <si>
    <t>KZV.KUZ.ZAA.UEB.BET{CHF,FAP,ONI}</t>
  </si>
  <si>
    <t>KZV.KUZ.ZAA.UEB.BET{CHF,FAP,ONA}</t>
  </si>
  <si>
    <t>KZV.KUZ.ZAA.UEB.BET{CHF,DTB,ONI}</t>
  </si>
  <si>
    <t>KZV.KUZ.ZAA.UEB.BET{CHF,DTB,ONA}</t>
  </si>
  <si>
    <t>KZV.KUZ.ZAA.UEB.BET{CHF,DKA,ONI}</t>
  </si>
  <si>
    <t>KZV.KUZ.ZAA.UEB.BET{CHF,DKA,ONA}</t>
  </si>
  <si>
    <t>KZV.KUZ.ZAA.UEB.BET{CHF,DAA,ONI}</t>
  </si>
  <si>
    <t>KZV.KUZ.ZAA.UEB.BET{CHF,DAA,ONA}</t>
  </si>
  <si>
    <t>KZV.KUZ.ZAA.UEB.BET{CHF,U,ONI}</t>
  </si>
  <si>
    <t>KZV.KUZ.ZAA.UEB.BET{CHF,U,ONA}</t>
  </si>
  <si>
    <t>KZV.KUZ.ZAA.UEB.BET{T,T,ONI}</t>
  </si>
  <si>
    <t>KZV.KUZ.ZAA.UEB.BET{T,T,ONA}</t>
  </si>
  <si>
    <t>KZV.KUZ.ZAA.UEB.BET{T,PBA,ONI}</t>
  </si>
  <si>
    <t>KZV.KUZ.ZAA.UEB.BET{T,PBA,ONA}</t>
  </si>
  <si>
    <t>KZV.KUZ.ZAA.UEB.BET{T,IBA,ONI}</t>
  </si>
  <si>
    <t>KZV.KUZ.ZAA.UEB.BET{T,IBA,ONA}</t>
  </si>
  <si>
    <t>KZV.KUZ.ZAA.UEB.BET{T,NPB,ONI}</t>
  </si>
  <si>
    <t>KZV.KUZ.ZAA.UEB.BET{T,NPB,ONA}</t>
  </si>
  <si>
    <t>KZV.KUZ.ZAA.UEB.BET{T,EBA,ONI}</t>
  </si>
  <si>
    <t>KZV.KUZ.ZAA.UEB.BET{T,EBA,ONA}</t>
  </si>
  <si>
    <t>KZV.KUZ.ZAA.UEB.BET{T,EBI,ONI}</t>
  </si>
  <si>
    <t>KZV.KUZ.ZAA.UEB.BET{T,EBI,ONA}</t>
  </si>
  <si>
    <t>KZV.KUZ.ZAA.UEB.BET{T,MBA,ONI}</t>
  </si>
  <si>
    <t>KZV.KUZ.ZAA.UEB.BET{T,MBA,ONA}</t>
  </si>
  <si>
    <t>KZV.KUZ.ZAA.UEB.BET{T,FAP,ONI}</t>
  </si>
  <si>
    <t>KZV.KUZ.ZAA.UEB.BET{T,FAP,ONA}</t>
  </si>
  <si>
    <t>KZV.KUZ.ZAA.UEB.BET{T,DTB,ONI}</t>
  </si>
  <si>
    <t>KZV.KUZ.ZAA.UEB.BET{T,DTB,ONA}</t>
  </si>
  <si>
    <t>KZV.KUZ.ZAA.UEB.BET{T,DKA,ONI}</t>
  </si>
  <si>
    <t>KZV.KUZ.ZAA.UEB.BET{T,DKA,ONA}</t>
  </si>
  <si>
    <t>KZV.KUZ.ZAA.UEB.BET{T,DAA,ONI}</t>
  </si>
  <si>
    <t>KZV.KUZ.ZAA.UEB.BET{T,DAA,ONA}</t>
  </si>
  <si>
    <t>KZV.KUZ.ZAA.UEB.BET{T,U,ONI}</t>
  </si>
  <si>
    <t>KZV.KUZ.ZAA.UEB.BET{T,U,ONA}</t>
  </si>
  <si>
    <t>KZV.KUZ.ZAA.LAS.ATA{T,ZIB}</t>
  </si>
  <si>
    <t>P38</t>
  </si>
  <si>
    <t>KZV.KUZ.ZAA.LAS.ATA{T,ZAB}</t>
  </si>
  <si>
    <t>X38</t>
  </si>
  <si>
    <t>KZV.KUZ.ZAA.LAS.ATA{CHF,ZIB}</t>
  </si>
  <si>
    <t>K38</t>
  </si>
  <si>
    <t>KZV.KUZ.ZAA.LAS.ATA{CHF,ZAB}</t>
  </si>
  <si>
    <t>S38</t>
  </si>
  <si>
    <t>KZV.KUZ.ZAA.LAS.ATA{EUR,ZIB}</t>
  </si>
  <si>
    <t>L38</t>
  </si>
  <si>
    <t>KZV.KUZ.ZAA.LAS.ATA{EUR,ZAB}</t>
  </si>
  <si>
    <t>T38</t>
  </si>
  <si>
    <t>KZV.KUZ.ZAA.LAS.ATA{USD,ZIB}</t>
  </si>
  <si>
    <t>M38</t>
  </si>
  <si>
    <t>KZV.KUZ.ZAA.LAS.ATA{USD,ZAB}</t>
  </si>
  <si>
    <t>U38</t>
  </si>
  <si>
    <t>KZV.KUZ.ZAA.LAS.ATA{U,ZIB}</t>
  </si>
  <si>
    <t>N38</t>
  </si>
  <si>
    <t>KZV.KUZ.ZAA.LAS.ATA{U,ZAB}</t>
  </si>
  <si>
    <t>V38</t>
  </si>
  <si>
    <t>KZV.KUZ.ZAA.LAS.ATA{KRY,ZIB}</t>
  </si>
  <si>
    <t>O38</t>
  </si>
  <si>
    <t>KZV.KUZ.ZAA.LAS.ATA{KRY,ZAB}</t>
  </si>
  <si>
    <t>W38</t>
  </si>
  <si>
    <t>KZV.KUZ.ZAA.LAS.ATA{CHF,ONI}</t>
  </si>
  <si>
    <t>Q38</t>
  </si>
  <si>
    <t>KZV.KUZ.ZAA.LAS.ATA{CHF,ONA}</t>
  </si>
  <si>
    <t>Y38</t>
  </si>
  <si>
    <t>KZV.KUZ.ZAA.LAS.ATA{T,ONI}</t>
  </si>
  <si>
    <t>R38</t>
  </si>
  <si>
    <t>KZV.KUZ.ZAA.LAS.ATA{T,ONA}</t>
  </si>
  <si>
    <t>Z38</t>
  </si>
  <si>
    <t>KZV.KUZ.ZAA.LAS.BET{T,ZIB}</t>
  </si>
  <si>
    <t>KZV.KUZ.ZAA.LAS.BET{T,ZAB}</t>
  </si>
  <si>
    <t>KZV.KUZ.ZAA.LAS.BET{CHF,ZIB}</t>
  </si>
  <si>
    <t>KZV.KUZ.ZAA.LAS.BET{CHF,ZAB}</t>
  </si>
  <si>
    <t>KZV.KUZ.ZAA.LAS.BET{EUR,ZIB}</t>
  </si>
  <si>
    <t>KZV.KUZ.ZAA.LAS.BET{EUR,ZAB}</t>
  </si>
  <si>
    <t>KZV.KUZ.ZAA.LAS.BET{USD,ZIB}</t>
  </si>
  <si>
    <t>KZV.KUZ.ZAA.LAS.BET{USD,ZAB}</t>
  </si>
  <si>
    <t>KZV.KUZ.ZAA.LAS.BET{U,ZIB}</t>
  </si>
  <si>
    <t>KZV.KUZ.ZAA.LAS.BET{U,ZAB}</t>
  </si>
  <si>
    <t>KZV.KUZ.ZAA.LAS.BET{KRY,ZIB}</t>
  </si>
  <si>
    <t>KZV.KUZ.ZAA.LAS.BET{KRY,ZAB}</t>
  </si>
  <si>
    <t>KZV.KUZ.ZAA.LAS.BET{CHF,ONI}</t>
  </si>
  <si>
    <t>KZV.KUZ.ZAA.LAS.BET{CHF,ONA}</t>
  </si>
  <si>
    <t>KZV.KUZ.ZAA.LAS.BET{T,ONI}</t>
  </si>
  <si>
    <t>KZV.KUZ.ZAA.LAS.BET{T,ONA}</t>
  </si>
  <si>
    <t>KZV.KUZ.ZAA.UZA.ATA{CHF,ONI}</t>
  </si>
  <si>
    <t>Q39</t>
  </si>
  <si>
    <t>KZV.KUZ.ZAA.UZA.ATA{CHF,ONA}</t>
  </si>
  <si>
    <t>Y39</t>
  </si>
  <si>
    <t>KZV.KUZ.ZAA.UZA.ATA{T,ONI}</t>
  </si>
  <si>
    <t>R39</t>
  </si>
  <si>
    <t>KZV.KUZ.ZAA.UZA.ATA{T,ONA}</t>
  </si>
  <si>
    <t>Z39</t>
  </si>
  <si>
    <t>KZV.KUZ.ZAA.UZA.ATA{T,ZIB}</t>
  </si>
  <si>
    <t>P39</t>
  </si>
  <si>
    <t>KZV.KUZ.ZAA.UZA.ATA{T,ZAB}</t>
  </si>
  <si>
    <t>X39</t>
  </si>
  <si>
    <t>KZV.KUZ.ZAA.UZA.ATA{CHF,ZIB}</t>
  </si>
  <si>
    <t>K39</t>
  </si>
  <si>
    <t>KZV.KUZ.ZAA.UZA.ATA{CHF,ZAB}</t>
  </si>
  <si>
    <t>S39</t>
  </si>
  <si>
    <t>KZV.KUZ.ZAA.UZA.ATA{EUR,ZIB}</t>
  </si>
  <si>
    <t>L39</t>
  </si>
  <si>
    <t>KZV.KUZ.ZAA.UZA.ATA{EUR,ZAB}</t>
  </si>
  <si>
    <t>T39</t>
  </si>
  <si>
    <t>KZV.KUZ.ZAA.UZA.ATA{USD,ZIB}</t>
  </si>
  <si>
    <t>M39</t>
  </si>
  <si>
    <t>KZV.KUZ.ZAA.UZA.ATA{USD,ZAB}</t>
  </si>
  <si>
    <t>U39</t>
  </si>
  <si>
    <t>KZV.KUZ.ZAA.UZA.ATA{U,ZIB}</t>
  </si>
  <si>
    <t>N39</t>
  </si>
  <si>
    <t>KZV.KUZ.ZAA.UZA.ATA{U,ZAB}</t>
  </si>
  <si>
    <t>V39</t>
  </si>
  <si>
    <t>KZV.KUZ.ZAA.UZA.ATA{KRY,ZIB}</t>
  </si>
  <si>
    <t>O39</t>
  </si>
  <si>
    <t>KZV.KUZ.ZAA.UZA.ATA{KRY,ZAB}</t>
  </si>
  <si>
    <t>W39</t>
  </si>
  <si>
    <t>KZV.KUZ.ZAA.UZA.BET{CHF,ONI}</t>
  </si>
  <si>
    <t>KZV.KUZ.ZAA.UZA.BET{CHF,ONA}</t>
  </si>
  <si>
    <t>KZV.KUZ.ZAA.UZA.BET{T,ONI}</t>
  </si>
  <si>
    <t>KZV.KUZ.ZAA.UZA.BET{T,ONA}</t>
  </si>
  <si>
    <t>KZV.KUZ.ZAA.UZA.BET{T,ZIB}</t>
  </si>
  <si>
    <t>KZV.KUZ.ZAA.UZA.BET{T,ZAB}</t>
  </si>
  <si>
    <t>KZV.KUZ.ZAA.UZA.BET{CHF,ZIB}</t>
  </si>
  <si>
    <t>KZV.KUZ.ZAA.UZA.BET{CHF,ZAB}</t>
  </si>
  <si>
    <t>KZV.KUZ.ZAA.UZA.BET{EUR,ZIB}</t>
  </si>
  <si>
    <t>KZV.KUZ.ZAA.UZA.BET{EUR,ZAB}</t>
  </si>
  <si>
    <t>KZV.KUZ.ZAA.UZA.BET{USD,ZIB}</t>
  </si>
  <si>
    <t>KZV.KUZ.ZAA.UZA.BET{USD,ZAB}</t>
  </si>
  <si>
    <t>KZV.KUZ.ZAA.UZA.BET{U,ZIB}</t>
  </si>
  <si>
    <t>KZV.KUZ.ZAA.UZA.BET{U,ZAB}</t>
  </si>
  <si>
    <t>KZV.KUZ.ZAA.UZA.BET{KRY,ZIB}</t>
  </si>
  <si>
    <t>KZV.KUZ.ZAA.UZA.BET{KRY,ZAB}</t>
  </si>
  <si>
    <t>KZV.KUZ.ZAE.BET{T,ZIB}</t>
  </si>
  <si>
    <t>P40</t>
  </si>
  <si>
    <t>KZV.KUZ.ZAE.BET{T,ZAB}</t>
  </si>
  <si>
    <t>X40</t>
  </si>
  <si>
    <t>KZV.KUZ.ZAE.BET{CHF,ZIB}</t>
  </si>
  <si>
    <t>K40</t>
  </si>
  <si>
    <t>KZV.KUZ.ZAE.BET{CHF,ZAB}</t>
  </si>
  <si>
    <t>S40</t>
  </si>
  <si>
    <t>KZV.KUZ.ZAE.BET{EUR,ZIB}</t>
  </si>
  <si>
    <t>L40</t>
  </si>
  <si>
    <t>KZV.KUZ.ZAE.BET{EUR,ZAB}</t>
  </si>
  <si>
    <t>T40</t>
  </si>
  <si>
    <t>KZV.KUZ.ZAE.BET{USD,ZIB}</t>
  </si>
  <si>
    <t>M40</t>
  </si>
  <si>
    <t>KZV.KUZ.ZAE.BET{USD,ZAB}</t>
  </si>
  <si>
    <t>U40</t>
  </si>
  <si>
    <t>KZV.KUZ.ZAE.BET{U,ZIB}</t>
  </si>
  <si>
    <t>N40</t>
  </si>
  <si>
    <t>KZV.KUZ.ZAE.BET{U,ZAB}</t>
  </si>
  <si>
    <t>V40</t>
  </si>
  <si>
    <t>KZV.KUZ.ZAE.BET{KRY,ZIB}</t>
  </si>
  <si>
    <t>O40</t>
  </si>
  <si>
    <t>KZV.KUZ.ZAE.BET{KRY,ZAB}</t>
  </si>
  <si>
    <t>W40</t>
  </si>
  <si>
    <t>KZV.KUZ.ZAE.ATA{T,ZIB}</t>
  </si>
  <si>
    <t>KZV.KUZ.ZAE.ATA{T,ZAB}</t>
  </si>
  <si>
    <t>KZV.KUZ.ZAE.ATA{CHF,ZIB}</t>
  </si>
  <si>
    <t>KZV.KUZ.ZAE.ATA{CHF,ZAB}</t>
  </si>
  <si>
    <t>KZV.KUZ.ZAE.ATA{EUR,ZIB}</t>
  </si>
  <si>
    <t>KZV.KUZ.ZAE.ATA{EUR,ZAB}</t>
  </si>
  <si>
    <t>KZV.KUZ.ZAE.ATA{USD,ZIB}</t>
  </si>
  <si>
    <t>KZV.KUZ.ZAE.ATA{USD,ZAB}</t>
  </si>
  <si>
    <t>KZV.KUZ.ZAE.ATA{U,ZIB}</t>
  </si>
  <si>
    <t>KZV.KUZ.ZAE.ATA{U,ZAB}</t>
  </si>
  <si>
    <t>KZV.KUZ.ZAE.ATA{KRY,ZIB}</t>
  </si>
  <si>
    <t>KZV.KUZ.ZAE.ATA{KRY,ZAB}</t>
  </si>
  <si>
    <t>KZV.KUZ.ZAE.UEB.ATA{T,ZIB}</t>
  </si>
  <si>
    <t>P41</t>
  </si>
  <si>
    <t>KZV.KUZ.ZAE.UEB.ATA{T,ZAB}</t>
  </si>
  <si>
    <t>X41</t>
  </si>
  <si>
    <t>KZV.KUZ.ZAE.UEB.ATA{CHF,ZIB}</t>
  </si>
  <si>
    <t>K41</t>
  </si>
  <si>
    <t>KZV.KUZ.ZAE.UEB.ATA{CHF,ZAB}</t>
  </si>
  <si>
    <t>S41</t>
  </si>
  <si>
    <t>KZV.KUZ.ZAE.UEB.ATA{EUR,ZIB}</t>
  </si>
  <si>
    <t>L41</t>
  </si>
  <si>
    <t>KZV.KUZ.ZAE.UEB.ATA{EUR,ZAB}</t>
  </si>
  <si>
    <t>T41</t>
  </si>
  <si>
    <t>KZV.KUZ.ZAE.UEB.ATA{USD,ZIB}</t>
  </si>
  <si>
    <t>M41</t>
  </si>
  <si>
    <t>KZV.KUZ.ZAE.UEB.ATA{USD,ZAB}</t>
  </si>
  <si>
    <t>U41</t>
  </si>
  <si>
    <t>KZV.KUZ.ZAE.UEB.ATA{U,ZIB}</t>
  </si>
  <si>
    <t>N41</t>
  </si>
  <si>
    <t>KZV.KUZ.ZAE.UEB.ATA{U,ZAB}</t>
  </si>
  <si>
    <t>V41</t>
  </si>
  <si>
    <t>KZV.KUZ.ZAE.UEB.ATA{KRY,ZIB}</t>
  </si>
  <si>
    <t>O41</t>
  </si>
  <si>
    <t>KZV.KUZ.ZAE.UEB.ATA{KRY,ZAB}</t>
  </si>
  <si>
    <t>W41</t>
  </si>
  <si>
    <t>KZV.KUZ.ZAE.UEB.BET{T,ZIB}</t>
  </si>
  <si>
    <t>KZV.KUZ.ZAE.UEB.BET{T,ZAB}</t>
  </si>
  <si>
    <t>KZV.KUZ.ZAE.UEB.BET{CHF,ZIB}</t>
  </si>
  <si>
    <t>KZV.KUZ.ZAE.UEB.BET{CHF,ZAB}</t>
  </si>
  <si>
    <t>KZV.KUZ.ZAE.UEB.BET{EUR,ZIB}</t>
  </si>
  <si>
    <t>KZV.KUZ.ZAE.UEB.BET{EUR,ZAB}</t>
  </si>
  <si>
    <t>KZV.KUZ.ZAE.UEB.BET{USD,ZIB}</t>
  </si>
  <si>
    <t>KZV.KUZ.ZAE.UEB.BET{USD,ZAB}</t>
  </si>
  <si>
    <t>KZV.KUZ.ZAE.UEB.BET{U,ZIB}</t>
  </si>
  <si>
    <t>KZV.KUZ.ZAE.UEB.BET{U,ZAB}</t>
  </si>
  <si>
    <t>KZV.KUZ.ZAE.UEB.BET{KRY,ZIB}</t>
  </si>
  <si>
    <t>KZV.KUZ.ZAE.UEB.BET{KRY,ZAB}</t>
  </si>
  <si>
    <t>KZV.KUZ.ZAE.LAS.ATA{T,ZIB}</t>
  </si>
  <si>
    <t>P42</t>
  </si>
  <si>
    <t>KZV.KUZ.ZAE.LAS.ATA{T,ZAB}</t>
  </si>
  <si>
    <t>X42</t>
  </si>
  <si>
    <t>KZV.KUZ.ZAE.LAS.ATA{CHF,ZIB}</t>
  </si>
  <si>
    <t>K42</t>
  </si>
  <si>
    <t>KZV.KUZ.ZAE.LAS.ATA{CHF,ZAB}</t>
  </si>
  <si>
    <t>S42</t>
  </si>
  <si>
    <t>KZV.KUZ.ZAE.LAS.ATA{EUR,ZIB}</t>
  </si>
  <si>
    <t>L42</t>
  </si>
  <si>
    <t>KZV.KUZ.ZAE.LAS.ATA{EUR,ZAB}</t>
  </si>
  <si>
    <t>T42</t>
  </si>
  <si>
    <t>KZV.KUZ.ZAE.LAS.ATA{USD,ZIB}</t>
  </si>
  <si>
    <t>M42</t>
  </si>
  <si>
    <t>KZV.KUZ.ZAE.LAS.ATA{USD,ZAB}</t>
  </si>
  <si>
    <t>U42</t>
  </si>
  <si>
    <t>KZV.KUZ.ZAE.LAS.ATA{U,ZIB}</t>
  </si>
  <si>
    <t>N42</t>
  </si>
  <si>
    <t>KZV.KUZ.ZAE.LAS.ATA{U,ZAB}</t>
  </si>
  <si>
    <t>V42</t>
  </si>
  <si>
    <t>KZV.KUZ.ZAE.LAS.ATA{KRY,ZIB}</t>
  </si>
  <si>
    <t>O42</t>
  </si>
  <si>
    <t>KZV.KUZ.ZAE.LAS.ATA{KRY,ZAB}</t>
  </si>
  <si>
    <t>W42</t>
  </si>
  <si>
    <t>KZV.KUZ.ZAE.LAS.BET{T,ZIB}</t>
  </si>
  <si>
    <t>KZV.KUZ.ZAE.LAS.BET{T,ZAB}</t>
  </si>
  <si>
    <t>KZV.KUZ.ZAE.LAS.BET{CHF,ZIB}</t>
  </si>
  <si>
    <t>KZV.KUZ.ZAE.LAS.BET{CHF,ZAB}</t>
  </si>
  <si>
    <t>KZV.KUZ.ZAE.LAS.BET{EUR,ZIB}</t>
  </si>
  <si>
    <t>KZV.KUZ.ZAE.LAS.BET{EUR,ZAB}</t>
  </si>
  <si>
    <t>KZV.KUZ.ZAE.LAS.BET{USD,ZIB}</t>
  </si>
  <si>
    <t>KZV.KUZ.ZAE.LAS.BET{USD,ZAB}</t>
  </si>
  <si>
    <t>KZV.KUZ.ZAE.LAS.BET{U,ZIB}</t>
  </si>
  <si>
    <t>KZV.KUZ.ZAE.LAS.BET{U,ZAB}</t>
  </si>
  <si>
    <t>KZV.KUZ.ZAE.LAS.BET{KRY,ZIB}</t>
  </si>
  <si>
    <t>KZV.KUZ.ZAE.LAS.BET{KRY,ZAB}</t>
  </si>
  <si>
    <t>KZV.KUZ.ZAE.UZE.ATA{T,ZIB}</t>
  </si>
  <si>
    <t>P43</t>
  </si>
  <si>
    <t>KZV.KUZ.ZAE.UZE.ATA{T,ZAB}</t>
  </si>
  <si>
    <t>X43</t>
  </si>
  <si>
    <t>KZV.KUZ.ZAE.UZE.ATA{CHF,ZIB}</t>
  </si>
  <si>
    <t>K43</t>
  </si>
  <si>
    <t>KZV.KUZ.ZAE.UZE.ATA{CHF,ZAB}</t>
  </si>
  <si>
    <t>S43</t>
  </si>
  <si>
    <t>KZV.KUZ.ZAE.UZE.ATA{EUR,ZIB}</t>
  </si>
  <si>
    <t>L43</t>
  </si>
  <si>
    <t>KZV.KUZ.ZAE.UZE.ATA{EUR,ZAB}</t>
  </si>
  <si>
    <t>T43</t>
  </si>
  <si>
    <t>KZV.KUZ.ZAE.UZE.ATA{USD,ZIB}</t>
  </si>
  <si>
    <t>M43</t>
  </si>
  <si>
    <t>KZV.KUZ.ZAE.UZE.ATA{USD,ZAB}</t>
  </si>
  <si>
    <t>U43</t>
  </si>
  <si>
    <t>KZV.KUZ.ZAE.UZE.ATA{U,ZIB}</t>
  </si>
  <si>
    <t>N43</t>
  </si>
  <si>
    <t>KZV.KUZ.ZAE.UZE.ATA{U,ZAB}</t>
  </si>
  <si>
    <t>V43</t>
  </si>
  <si>
    <t>KZV.KUZ.ZAE.UZE.ATA{KRY,ZIB}</t>
  </si>
  <si>
    <t>O43</t>
  </si>
  <si>
    <t>KZV.KUZ.ZAE.UZE.ATA{KRY,ZAB}</t>
  </si>
  <si>
    <t>W43</t>
  </si>
  <si>
    <t>KZV.KUZ.ZAE.UZE.BET{T,ZIB}</t>
  </si>
  <si>
    <t>KZV.KUZ.ZAE.UZE.BET{T,ZAB}</t>
  </si>
  <si>
    <t>KZV.KUZ.ZAE.UZE.BET{CHF,ZIB}</t>
  </si>
  <si>
    <t>KZV.KUZ.ZAE.UZE.BET{CHF,ZAB}</t>
  </si>
  <si>
    <t>KZV.KUZ.ZAE.UZE.BET{EUR,ZIB}</t>
  </si>
  <si>
    <t>KZV.KUZ.ZAE.UZE.BET{EUR,ZAB}</t>
  </si>
  <si>
    <t>KZV.KUZ.ZAE.UZE.BET{USD,ZIB}</t>
  </si>
  <si>
    <t>KZV.KUZ.ZAE.UZE.BET{USD,ZAB}</t>
  </si>
  <si>
    <t>KZV.KUZ.ZAE.UZE.BET{U,ZIB}</t>
  </si>
  <si>
    <t>KZV.KUZ.ZAE.UZE.BET{U,ZAB}</t>
  </si>
  <si>
    <t>KZV.KUZ.ZAE.UZE.BET{KRY,ZIB}</t>
  </si>
  <si>
    <t>KZV.KUZ.ZAE.UZE.BET{KRY,ZAB}</t>
  </si>
  <si>
    <t>KZV.BGB.BAA.ATA{CHF,ABS}</t>
  </si>
  <si>
    <t>P24</t>
  </si>
  <si>
    <t>KZV.BGB.BAA.ATA{CHF,AAB}</t>
  </si>
  <si>
    <t>KZV.BGB.BAA.ATA{CHF,VAA}</t>
  </si>
  <si>
    <t>KZV.BGB.BAA.ATA{T,ABS}</t>
  </si>
  <si>
    <t>T24</t>
  </si>
  <si>
    <t>KZV.BGB.BAA.ATA{T,AAB}</t>
  </si>
  <si>
    <t>KZV.BGB.BAA.ATA{T,VAA}</t>
  </si>
  <si>
    <t>KZV.BGB.BAA.ATA{CHF,T}</t>
  </si>
  <si>
    <t>P23</t>
  </si>
  <si>
    <t>KZV.BGB.BAA.ATA{USD,T}</t>
  </si>
  <si>
    <t>R23</t>
  </si>
  <si>
    <t>KZV.BGB.BAA.ATA{EUR,T}</t>
  </si>
  <si>
    <t>Q23</t>
  </si>
  <si>
    <t>KZV.BGB.BAA.ATA{U,T}</t>
  </si>
  <si>
    <t>S23</t>
  </si>
  <si>
    <t>KZV.BGB.BAA.ATA{T,T}</t>
  </si>
  <si>
    <t>T23</t>
  </si>
  <si>
    <t>KZV.BGB.BAA.BET{CHF,ABS}</t>
  </si>
  <si>
    <t>K24</t>
  </si>
  <si>
    <t>KZV.BGB.BAA.BET{CHF,AAB}</t>
  </si>
  <si>
    <t>KZV.BGB.BAA.BET{CHF,VAA}</t>
  </si>
  <si>
    <t>KZV.BGB.BAA.BET{T,ABS}</t>
  </si>
  <si>
    <t>O24</t>
  </si>
  <si>
    <t>KZV.BGB.BAA.BET{T,AAB}</t>
  </si>
  <si>
    <t>KZV.BGB.BAA.BET{T,VAA}</t>
  </si>
  <si>
    <t>KZV.BGB.BAA.BET{CHF,T}</t>
  </si>
  <si>
    <t>K23</t>
  </si>
  <si>
    <t>KZV.BGB.BAA.BET{USD,T}</t>
  </si>
  <si>
    <t>M23</t>
  </si>
  <si>
    <t>KZV.BGB.BAA.BET{EUR,T}</t>
  </si>
  <si>
    <t>L23</t>
  </si>
  <si>
    <t>KZV.BGB.BAA.BET{U,T}</t>
  </si>
  <si>
    <t>N23</t>
  </si>
  <si>
    <t>KZV.BGB.BAA.BET{T,T}</t>
  </si>
  <si>
    <t>O23</t>
  </si>
  <si>
    <t>KZV.BGB.BAE.ATA{CHF}</t>
  </si>
  <si>
    <t>KZV.BGB.BAE.ATA{USD}</t>
  </si>
  <si>
    <t>KZV.BGB.BAE.ATA{EUR}</t>
  </si>
  <si>
    <t>KZV.BGB.BAE.ATA{U}</t>
  </si>
  <si>
    <t>KZV.BGB.BAE.ATA{T}</t>
  </si>
  <si>
    <t>T27</t>
  </si>
  <si>
    <t>KZV.BGB.BAE.BET{CHF}</t>
  </si>
  <si>
    <t>KZV.BGB.BAE.BET{USD}</t>
  </si>
  <si>
    <t>M27</t>
  </si>
  <si>
    <t>KZV.BGB.BAE.BET{EUR}</t>
  </si>
  <si>
    <t>L27</t>
  </si>
  <si>
    <t>KZV.BGB.BAE.BET{U}</t>
  </si>
  <si>
    <t>N27</t>
  </si>
  <si>
    <t>KZV.BGB.BAE.BET{T}</t>
  </si>
  <si>
    <t>O27</t>
  </si>
  <si>
    <t>KZV.IFT.BOZ.AKA{}</t>
  </si>
  <si>
    <t>K21</t>
  </si>
  <si>
    <t>KZV.IFT.KUK.AKO{T}</t>
  </si>
  <si>
    <t>K22</t>
  </si>
  <si>
    <t>KZV.IFT.KUK.AKO{FEB}</t>
  </si>
  <si>
    <t>KZV.IFT.KUK.AKO{FMB}</t>
  </si>
  <si>
    <t>KZV.IFT.KUK.AKO{GEK}</t>
  </si>
  <si>
    <t>KZV.IFT.KUK.AKO{GMK}</t>
  </si>
  <si>
    <t>KZV.IFT.KUK.AKO{EUK}</t>
  </si>
  <si>
    <t>KZV.IFT.KUK.AKO{USK}</t>
  </si>
  <si>
    <t>KZV.IFT.KUK.AKO{SFK}</t>
  </si>
  <si>
    <t>KZV.IFT.KGK.AKU{T}</t>
  </si>
  <si>
    <t>KZV.IFT.KGK.AKU{GKU}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</si>
</sst>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d/mm/yyyy"/>
    <numFmt numFmtId="166" formatCode="General_)"/>
    <numFmt numFmtId="167" formatCode="#,##0_);[Red]\-#,##0_);;@"/>
  </numFmts>
  <fonts count="3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9"/>
      <color theme="1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6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rgb="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 rgb="FFFFFF"/>
      </top>
      <bottom style="thin">
        <color theme="0"/>
      </bottom>
      <diagonal/>
    </border>
    <border>
      <left/>
      <right/>
      <top style="thin">
        <color theme="0" rgb="FFFFFF"/>
      </top>
      <bottom style="thin">
        <color theme="0"/>
      </bottom>
      <diagonal/>
    </border>
    <border>
      <left/>
      <right style="thin">
        <color theme="0"/>
      </right>
      <top style="thin">
        <color theme="0" rgb="FFFFFF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top style="dotted"/>
    </border>
    <border>
      <top style="dotted"/>
      <bottom style="dotted"/>
    </border>
    <border>
      <left style="thin"/>
      <top style="dotted"/>
      <bottom style="dotted"/>
    </border>
    <border>
      <left style="thin"/>
      <right style="thin"/>
      <top style="dotted"/>
      <bottom style="dotted"/>
    </border>
  </borders>
  <cellStyleXfs count="14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0" fillId="0" borderId="0" applyNumberFormat="0">
      <alignment horizontal="left" vertical="top" wrapText="1" indent="1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49" fontId="10" fillId="5" borderId="2">
      <alignment horizontal="left"/>
    </xf>
    <xf numFmtId="0" fontId="10" fillId="0" borderId="3">
      <alignment horizontal="left" wrapText="1"/>
    </xf>
    <xf numFmtId="0" fontId="14" fillId="3" borderId="4">
      <alignment horizontal="center" vertical="center"/>
    </xf>
    <xf numFmtId="0" fontId="15" fillId="0" borderId="0">
      <alignment horizontal="left" wrapText="1"/>
    </xf>
    <xf numFmtId="0" fontId="10" fillId="5" borderId="2">
      <alignment horizontal="center"/>
    </xf>
    <xf numFmtId="0" fontId="8" fillId="0" borderId="3">
      <alignment wrapText="1"/>
    </xf>
  </cellStyleXfs>
  <cellXfs count="186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 textRotation="90"/>
    </xf>
    <xf numFmtId="0" fontId="0" fillId="0" borderId="0" xfId="0" applyFont="1" applyFill="1"/>
    <xf numFmtId="0" fontId="0" fillId="0" borderId="0" xfId="0" applyFont="1" applyFill="1" applyBorder="1" applyProtection="1"/>
    <xf numFmtId="0" fontId="20" fillId="0" borderId="5" xfId="7" applyFont="1" applyBorder="1" applyAlignment="1" applyProtection="1">
      <alignment horizontal="left" readingOrder="1"/>
    </xf>
    <xf numFmtId="0" fontId="19" fillId="0" borderId="5" xfId="0" applyFont="1" applyBorder="1"/>
    <xf numFmtId="0" fontId="19" fillId="0" borderId="0" xfId="0" applyFont="1" applyAlignment="1">
      <alignment horizontal="right"/>
    </xf>
    <xf numFmtId="0" fontId="16" fillId="0" borderId="0" xfId="0" applyFont="1"/>
    <xf numFmtId="0" fontId="21" fillId="0" borderId="0" xfId="0" applyFont="1" applyAlignment="1">
      <alignment horizontal="left" readingOrder="1"/>
    </xf>
    <xf numFmtId="0" fontId="19" fillId="0" borderId="0" xfId="0" applyFont="1" applyAlignment="1"/>
    <xf numFmtId="0" fontId="5" fillId="0" borderId="0" xfId="0" applyFont="1" applyAlignment="1">
      <alignment horizontal="left"/>
    </xf>
    <xf numFmtId="0" fontId="20" fillId="0" borderId="0" xfId="7" applyFont="1" applyAlignment="1" applyProtection="1">
      <alignment horizontal="right"/>
    </xf>
    <xf numFmtId="0" fontId="19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5" xfId="0" applyFont="1" applyBorder="1"/>
    <xf numFmtId="0" fontId="0" fillId="0" borderId="0" xfId="0"/>
    <xf numFmtId="49" fontId="10" fillId="5" borderId="2" xfId="8">
      <alignment horizontal="left"/>
    </xf>
    <xf numFmtId="0" fontId="0" fillId="0" borderId="0" xfId="0" applyBorder="1"/>
    <xf numFmtId="0" fontId="16" fillId="0" borderId="0" xfId="0" applyFont="1"/>
    <xf numFmtId="0" fontId="5" fillId="0" borderId="0" xfId="0" applyFont="1" applyAlignment="1">
      <alignment horizontal="left" vertical="top"/>
    </xf>
    <xf numFmtId="0" fontId="22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11" fillId="0" borderId="0" xfId="4" applyAlignment="1">
      <alignment vertical="top"/>
    </xf>
    <xf numFmtId="49" fontId="10" fillId="5" borderId="2" xfId="8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0" fontId="8" fillId="0" borderId="0" xfId="0" applyFont="1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0" fillId="0" borderId="0" xfId="0" applyAlignment="1"/>
    <xf numFmtId="0" fontId="22" fillId="0" borderId="0" xfId="0" applyFont="1" applyAlignment="1"/>
    <xf numFmtId="167" fontId="10" fillId="2" borderId="2" xfId="2" applyNumberFormat="1">
      <alignment vertical="center"/>
    </xf>
    <xf numFmtId="164" fontId="18" fillId="4" borderId="21" xfId="0" applyNumberFormat="1" applyFont="1" applyFill="1" applyBorder="1" applyAlignment="1" applyProtection="1">
      <alignment horizontal="center" vertical="center"/>
    </xf>
    <xf numFmtId="14" fontId="18" fillId="4" borderId="22" xfId="0" applyNumberFormat="1" applyFont="1" applyFill="1" applyBorder="1" applyAlignment="1" applyProtection="1">
      <alignment horizontal="center" vertical="center"/>
    </xf>
    <xf numFmtId="14" fontId="18" fillId="4" borderId="22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8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2"/>
    </xf>
    <xf numFmtId="0" fontId="5" fillId="0" borderId="12" xfId="0" applyFont="1" applyBorder="1" applyAlignment="1">
      <alignment horizontal="left" wrapText="1" indent="4"/>
    </xf>
    <xf numFmtId="0" fontId="0" fillId="0" borderId="12" xfId="0" applyFont="1" applyBorder="1" applyAlignment="1">
      <alignment horizontal="left" wrapText="1" indent="1"/>
    </xf>
    <xf numFmtId="0" fontId="0" fillId="0" borderId="12" xfId="0" applyFont="1" applyBorder="1" applyAlignment="1">
      <alignment horizontal="left" wrapText="1" indent="2"/>
    </xf>
    <xf numFmtId="49" fontId="0" fillId="5" borderId="2" xfId="8" applyFont="1" applyAlignment="1">
      <alignment horizontal="center"/>
    </xf>
    <xf numFmtId="0" fontId="0" fillId="0" borderId="0" xfId="0"/>
    <xf numFmtId="0" fontId="0" fillId="0" borderId="0" xfId="0"/>
    <xf numFmtId="0" fontId="10" fillId="5" borderId="2" xfId="12">
      <alignment horizontal="center"/>
    </xf>
    <xf numFmtId="0" fontId="0" fillId="0" borderId="11" xfId="0" applyBorder="1"/>
    <xf numFmtId="49" fontId="0" fillId="5" borderId="2" xfId="8" applyFont="1">
      <alignment horizontal="left"/>
    </xf>
    <xf numFmtId="49" fontId="0" fillId="5" borderId="2" xfId="8" applyFont="1" applyAlignment="1">
      <alignment horizontal="center" vertical="center" shrinkToFit="1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quotePrefix="1"/>
    <xf numFmtId="49" fontId="5" fillId="5" borderId="2" xfId="8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 vertical="center"/>
    </xf>
    <xf numFmtId="49" fontId="18" fillId="4" borderId="22" xfId="0" quotePrefix="1" applyNumberFormat="1" applyFont="1" applyFill="1" applyBorder="1" applyAlignment="1" applyProtection="1">
      <alignment horizontal="center" vertical="center"/>
    </xf>
    <xf numFmtId="14" fontId="18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49" fontId="18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0" fillId="5" borderId="17" xfId="8" applyFont="1" applyBorder="1" applyAlignment="1">
      <alignment horizontal="left" vertical="center" indent="1" shrinkToFit="1"/>
    </xf>
    <xf numFmtId="0" fontId="11" fillId="0" borderId="0" xfId="4" applyAlignment="1">
      <alignment wrapText="1"/>
    </xf>
    <xf numFmtId="166" fontId="12" fillId="0" borderId="0" xfId="5" applyNumberFormat="1" applyAlignment="1">
      <alignment wrapText="1"/>
    </xf>
    <xf numFmtId="0" fontId="10" fillId="0" borderId="2" xfId="3" applyBorder="1">
      <alignment horizontal="left" vertical="top" wrapText="1" indent="1"/>
    </xf>
    <xf numFmtId="0" fontId="10" fillId="0" borderId="11" xfId="3" applyBorder="1">
      <alignment horizontal="left" vertical="top" wrapText="1" indent="1"/>
    </xf>
    <xf numFmtId="0" fontId="10" fillId="0" borderId="10" xfId="3" applyBorder="1">
      <alignment horizontal="left" vertical="top" wrapText="1" indent="1"/>
    </xf>
    <xf numFmtId="0" fontId="10" fillId="0" borderId="26" xfId="3" applyBorder="1">
      <alignment horizontal="left" vertical="top" wrapText="1" indent="1"/>
    </xf>
    <xf numFmtId="0" fontId="10" fillId="0" borderId="16" xfId="3" applyBorder="1" applyAlignment="1">
      <alignment horizontal="left" wrapText="1" indent="1"/>
    </xf>
    <xf numFmtId="0" fontId="10" fillId="0" borderId="15" xfId="3" applyBorder="1">
      <alignment horizontal="left" vertical="top" wrapText="1" indent="1"/>
    </xf>
    <xf numFmtId="0" fontId="10" fillId="0" borderId="8" xfId="3" applyBorder="1">
      <alignment horizontal="left" vertical="top" wrapText="1" indent="1"/>
    </xf>
    <xf numFmtId="0" fontId="0" fillId="0" borderId="12" xfId="0" applyFont="1" applyBorder="1" applyAlignment="1">
      <alignment horizontal="left" wrapText="1" indent="3"/>
    </xf>
    <xf numFmtId="0" fontId="9" fillId="0" borderId="3" xfId="13" applyFont="1">
      <alignment wrapText="1"/>
    </xf>
    <xf numFmtId="0" fontId="9" fillId="0" borderId="3" xfId="13" applyFont="1" applyAlignment="1">
      <alignment wrapText="1"/>
    </xf>
    <xf numFmtId="0" fontId="2" fillId="0" borderId="12" xfId="0" applyFont="1" applyBorder="1" applyAlignment="1">
      <alignment horizontal="left" wrapText="1" indent="1"/>
    </xf>
    <xf numFmtId="0" fontId="0" fillId="0" borderId="13" xfId="0" applyFont="1" applyBorder="1" applyAlignment="1">
      <alignment horizontal="left" wrapText="1" indent="4"/>
    </xf>
    <xf numFmtId="0" fontId="23" fillId="0" borderId="14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 indent="1"/>
    </xf>
    <xf numFmtId="0" fontId="0" fillId="0" borderId="0" xfId="0"/>
    <xf numFmtId="0" fontId="11" fillId="0" borderId="0" xfId="4" applyAlignment="1">
      <alignment wrapText="1"/>
    </xf>
    <xf numFmtId="166" fontId="12" fillId="0" borderId="0" xfId="5" applyNumberFormat="1" applyAlignment="1">
      <alignment wrapText="1"/>
    </xf>
    <xf numFmtId="0" fontId="10" fillId="0" borderId="11" xfId="3" applyBorder="1" applyAlignment="1">
      <alignment horizontal="left" wrapText="1" indent="1"/>
    </xf>
    <xf numFmtId="0" fontId="5" fillId="0" borderId="10" xfId="3" applyFont="1" applyBorder="1">
      <alignment horizontal="left" vertical="top" wrapText="1" indent="1"/>
    </xf>
    <xf numFmtId="0" fontId="10" fillId="5" borderId="11" xfId="12" applyBorder="1">
      <alignment horizontal="center"/>
    </xf>
    <xf numFmtId="0" fontId="5" fillId="0" borderId="3" xfId="13" applyFont="1" applyAlignment="1">
      <alignment horizontal="left" wrapText="1" indent="1"/>
    </xf>
    <xf numFmtId="0" fontId="10" fillId="0" borderId="12" xfId="0" applyFont="1" applyBorder="1" applyAlignment="1">
      <alignment horizontal="left" wrapText="1" indent="1"/>
    </xf>
    <xf numFmtId="0" fontId="9" fillId="0" borderId="12" xfId="0" applyFont="1" applyBorder="1" applyAlignment="1">
      <alignment horizontal="left" wrapText="1"/>
    </xf>
    <xf numFmtId="164" fontId="8" fillId="4" borderId="21" xfId="0" applyNumberFormat="1" applyFont="1" applyFill="1" applyBorder="1" applyAlignment="1" applyProtection="1">
      <alignment horizontal="center" vertical="center" wrapText="1"/>
    </xf>
    <xf numFmtId="164" fontId="8" fillId="4" borderId="21" xfId="0" applyNumberFormat="1" applyFont="1" applyFill="1" applyBorder="1" applyAlignment="1" applyProtection="1">
      <alignment horizontal="center" vertical="center"/>
    </xf>
    <xf numFmtId="0" fontId="0" fillId="0" borderId="0" xfId="0"/>
    <xf numFmtId="49" fontId="0" fillId="5" borderId="17" xfId="8" applyFont="1" applyBorder="1" applyAlignment="1">
      <alignment horizontal="left" vertical="center" indent="1" shrinkToFit="1"/>
    </xf>
    <xf numFmtId="49" fontId="10" fillId="5" borderId="19" xfId="8" applyBorder="1" applyAlignment="1">
      <alignment horizontal="left" vertical="center" indent="1" shrinkToFit="1"/>
    </xf>
    <xf numFmtId="0" fontId="10" fillId="5" borderId="16" xfId="12" applyBorder="1">
      <alignment horizontal="center"/>
    </xf>
    <xf numFmtId="0" fontId="5" fillId="0" borderId="18" xfId="0" applyFont="1" applyBorder="1"/>
    <xf numFmtId="49" fontId="0" fillId="5" borderId="17" xfId="8" applyFont="1" applyBorder="1" applyAlignment="1">
      <alignment horizontal="left" vertical="center" indent="2" shrinkToFit="1"/>
    </xf>
    <xf numFmtId="49" fontId="10" fillId="5" borderId="19" xfId="8" applyBorder="1" applyAlignment="1">
      <alignment horizontal="left" vertical="center" indent="2" shrinkToFit="1"/>
    </xf>
    <xf numFmtId="49" fontId="5" fillId="5" borderId="2" xfId="8" applyFont="1" applyAlignment="1">
      <alignment horizontal="center" vertical="center" shrinkToFit="1"/>
    </xf>
    <xf numFmtId="49" fontId="0" fillId="5" borderId="17" xfId="8" applyFont="1" applyBorder="1" applyAlignment="1">
      <alignment horizontal="left" vertical="center" indent="1" shrinkToFit="1"/>
    </xf>
    <xf numFmtId="49" fontId="10" fillId="5" borderId="19" xfId="8" applyBorder="1" applyAlignment="1">
      <alignment horizontal="left" vertical="center" indent="1" shrinkToFit="1"/>
    </xf>
    <xf numFmtId="0" fontId="12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/>
    <xf numFmtId="0" fontId="29" fillId="0" borderId="0" xfId="7" applyFont="1" applyAlignment="1" applyProtection="1">
      <alignment horizontal="right"/>
    </xf>
    <xf numFmtId="0" fontId="21" fillId="0" borderId="0" xfId="0" applyFont="1" applyAlignment="1">
      <alignment horizontal="right"/>
    </xf>
    <xf numFmtId="49" fontId="5" fillId="5" borderId="2" xfId="8" applyFont="1">
      <alignment horizontal="left"/>
    </xf>
    <xf numFmtId="0" fontId="5" fillId="0" borderId="6" xfId="0" applyFont="1" applyBorder="1"/>
    <xf numFmtId="0" fontId="5" fillId="0" borderId="9" xfId="0" applyFont="1" applyBorder="1"/>
    <xf numFmtId="0" fontId="11" fillId="0" borderId="0" xfId="4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28" fillId="5" borderId="23" xfId="0" applyFont="1" applyFill="1" applyBorder="1" applyAlignment="1">
      <alignment horizontal="left" vertical="center" wrapText="1"/>
    </xf>
    <xf numFmtId="0" fontId="28" fillId="5" borderId="24" xfId="0" applyFont="1" applyFill="1" applyBorder="1" applyAlignment="1">
      <alignment horizontal="left" vertical="center" wrapText="1"/>
    </xf>
    <xf numFmtId="0" fontId="28" fillId="5" borderId="25" xfId="0" applyFont="1" applyFill="1" applyBorder="1" applyAlignment="1">
      <alignment horizontal="left" vertical="center" wrapText="1"/>
    </xf>
    <xf numFmtId="49" fontId="0" fillId="4" borderId="0" xfId="0" applyNumberFormat="1" applyFont="1" applyFill="1" applyBorder="1" applyAlignment="1" applyProtection="1">
      <alignment horizontal="left" vertical="top" wrapText="1"/>
      <protection locked="0"/>
    </xf>
    <xf numFmtId="49" fontId="0" fillId="5" borderId="17" xfId="8" applyFont="1" applyBorder="1" applyAlignment="1">
      <alignment horizontal="left" vertical="center" indent="1" shrinkToFit="1"/>
    </xf>
    <xf numFmtId="49" fontId="0" fillId="5" borderId="18" xfId="8" applyFont="1" applyBorder="1" applyAlignment="1">
      <alignment horizontal="left" vertical="center" indent="1" shrinkToFit="1"/>
    </xf>
    <xf numFmtId="49" fontId="0" fillId="5" borderId="19" xfId="8" applyFont="1" applyBorder="1" applyAlignment="1">
      <alignment horizontal="left" vertical="center" indent="1" shrinkToFit="1"/>
    </xf>
    <xf numFmtId="0" fontId="5" fillId="0" borderId="27" xfId="3" applyFont="1" applyBorder="1" applyAlignment="1">
      <alignment horizontal="left" vertical="top" wrapText="1" indent="1"/>
    </xf>
    <xf numFmtId="0" fontId="5" fillId="0" borderId="7" xfId="3" applyFont="1" applyBorder="1" applyAlignment="1">
      <alignment horizontal="left" vertical="top" wrapText="1" indent="1"/>
    </xf>
    <xf numFmtId="49" fontId="10" fillId="5" borderId="18" xfId="8" applyBorder="1" applyAlignment="1">
      <alignment horizontal="left" vertical="center" indent="1" shrinkToFit="1"/>
    </xf>
    <xf numFmtId="49" fontId="10" fillId="5" borderId="19" xfId="8" applyBorder="1" applyAlignment="1">
      <alignment horizontal="left" vertical="center" indent="1" shrinkToFit="1"/>
    </xf>
    <xf numFmtId="0" fontId="11" fillId="0" borderId="0" xfId="4" applyAlignment="1">
      <alignment wrapText="1"/>
    </xf>
    <xf numFmtId="0" fontId="10" fillId="0" borderId="17" xfId="3" applyBorder="1" applyAlignment="1">
      <alignment horizontal="left" vertical="top" wrapText="1" indent="1"/>
    </xf>
    <xf numFmtId="0" fontId="10" fillId="0" borderId="18" xfId="3" applyBorder="1" applyAlignment="1">
      <alignment horizontal="left" vertical="top" wrapText="1" indent="1"/>
    </xf>
    <xf numFmtId="0" fontId="10" fillId="0" borderId="19" xfId="3" applyBorder="1" applyAlignment="1">
      <alignment horizontal="left" vertical="top" wrapText="1" indent="1"/>
    </xf>
    <xf numFmtId="0" fontId="5" fillId="0" borderId="17" xfId="0" applyFont="1" applyBorder="1" applyAlignment="1">
      <alignment horizontal="left" vertical="top" wrapText="1" indent="1"/>
    </xf>
    <xf numFmtId="0" fontId="5" fillId="0" borderId="18" xfId="0" applyFont="1" applyBorder="1" applyAlignment="1">
      <alignment horizontal="left" vertical="top" indent="1"/>
    </xf>
    <xf numFmtId="166" fontId="12" fillId="0" borderId="0" xfId="5" applyNumberFormat="1" applyAlignment="1">
      <alignment horizontal="left" wrapText="1"/>
    </xf>
    <xf numFmtId="0" fontId="5" fillId="0" borderId="18" xfId="0" applyFont="1" applyBorder="1" applyAlignment="1">
      <alignment horizontal="left" vertical="top" wrapText="1" indent="1"/>
    </xf>
    <xf numFmtId="0" fontId="5" fillId="0" borderId="19" xfId="0" applyFont="1" applyBorder="1" applyAlignment="1">
      <alignment horizontal="left" vertical="top" indent="1"/>
    </xf>
    <xf numFmtId="0" fontId="5" fillId="0" borderId="27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indent="1"/>
    </xf>
    <xf numFmtId="49" fontId="24" fillId="5" borderId="17" xfId="8" applyFont="1" applyBorder="1" applyAlignment="1">
      <alignment horizontal="left" vertical="center" indent="1" shrinkToFit="1"/>
    </xf>
    <xf numFmtId="49" fontId="24" fillId="5" borderId="18" xfId="8" applyFont="1" applyBorder="1" applyAlignment="1">
      <alignment horizontal="left" vertical="center" indent="1" shrinkToFit="1"/>
    </xf>
    <xf numFmtId="49" fontId="24" fillId="5" borderId="19" xfId="8" applyFont="1" applyBorder="1" applyAlignment="1">
      <alignment horizontal="left" vertical="center" indent="1" shrinkToFit="1"/>
    </xf>
    <xf numFmtId="166" fontId="12" fillId="0" borderId="0" xfId="5" applyNumberFormat="1" applyAlignment="1">
      <alignment wrapText="1"/>
    </xf>
    <xf numFmtId="0" fontId="10" fillId="0" borderId="10" xfId="3" applyBorder="1" applyAlignment="1">
      <alignment horizontal="left" vertical="top" wrapText="1" indent="1"/>
    </xf>
    <xf numFmtId="0" fontId="10" fillId="0" borderId="2" xfId="3" applyBorder="1" applyAlignment="1">
      <alignment horizontal="left" vertical="top" wrapText="1" indent="1"/>
    </xf>
    <xf numFmtId="0" fontId="11" fillId="0" borderId="0" xfId="4" applyAlignment="1">
      <alignment horizontal="left" wrapText="1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0" fillId="0" borderId="31" xfId="0" applyBorder="true">
      <alignment wrapText="false"/>
    </xf>
    <xf numFmtId="0" fontId="30" fillId="0" borderId="0" xfId="0" applyFont="true">
      <alignment wrapText="false"/>
    </xf>
    <xf numFmtId="0" fontId="31" fillId="0" borderId="0" xfId="0" applyFont="true">
      <alignment wrapText="false"/>
    </xf>
    <xf numFmtId="0" fontId="32" fillId="0" borderId="0" xfId="0" applyFont="true" applyAlignment="true">
      <alignment vertical="top" wrapText="false"/>
    </xf>
    <xf numFmtId="0" fontId="0" fillId="0" borderId="0" xfId="0" applyAlignment="true">
      <alignment vertical="top" wrapText="tru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0" fillId="0" borderId="31" xfId="0" applyBorder="true">
      <alignment wrapText="false"/>
      <protection locked="false"/>
    </xf>
    <xf numFmtId="0" fontId="33" fillId="0" borderId="0" xfId="0" applyFont="true">
      <alignment wrapText="false"/>
    </xf>
    <xf numFmtId="0" fontId="34" fillId="0" borderId="0" xfId="0" applyFont="true">
      <alignment wrapText="false"/>
    </xf>
    <xf numFmtId="0" fontId="35" fillId="0" borderId="0" xfId="0" applyFont="true" applyAlignment="true">
      <alignment vertical="top" wrapText="false"/>
    </xf>
  </cellXfs>
  <cellStyles count="14">
    <cellStyle name="Beobachtung" xfId="1" xr:uid="{00000000-0005-0000-0000-000000000000}"/>
    <cellStyle name="Beobachtung (gesperrt)" xfId="2" xr:uid="{00000000-0005-0000-0000-000001000000}"/>
    <cellStyle name="Col_Text" xfId="3" xr:uid="{00000000-0005-0000-0000-000002000000}"/>
    <cellStyle name="Eh_Titel_01" xfId="4" xr:uid="{00000000-0005-0000-0000-000003000000}"/>
    <cellStyle name="Eh_Titel_02" xfId="5" xr:uid="{00000000-0005-0000-0000-000004000000}"/>
    <cellStyle name="EmptyField" xfId="6" xr:uid="{00000000-0005-0000-0000-000005000000}"/>
    <cellStyle name="Link" xfId="7" builtinId="8"/>
    <cellStyle name="NaRas" xfId="8" xr:uid="{00000000-0005-0000-0000-000007000000}"/>
    <cellStyle name="Row_Text" xfId="9" xr:uid="{00000000-0005-0000-0000-000008000000}"/>
    <cellStyle name="Row_Text_Bold" xfId="13" xr:uid="{00000000-0005-0000-0000-000009000000}"/>
    <cellStyle name="Standard" xfId="0" builtinId="0"/>
    <cellStyle name="ValMessage" xfId="10" xr:uid="{00000000-0005-0000-0000-00000B000000}"/>
    <cellStyle name="ValMessTxt" xfId="11" xr:uid="{00000000-0005-0000-0000-00000C000000}"/>
    <cellStyle name="ZeN" xfId="12" xr:uid="{00000000-0005-0000-0000-00000D000000}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ZAVKU_B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KZV.KUZ.ZAA.BET" type="WAEHRUNG_ZAHLUNGSKREIS" minOccurs="0">
            <xs:annotation>
              <xs:documentation>Paiements de la clientèle.Paiements de la clientèle.Paiements sortants.Montant</xs:documentation>
            </xs:annotation>
          </xs:element>
          <xs:element name="KZV.KUZ.ZAA.ATA" type="WAEHRUNG_ZAHLUNGSKREIS" minOccurs="0">
            <xs:annotation>
              <xs:documentation>Paiements de la clientèle.Paiements de la clientèle.Paiements sortants.Nombre de transactions</xs:documentation>
            </xs:annotation>
          </xs:element>
          <xs:element name="KZV.KUZ.ZAA.UEB.ATA" type="WAEHRUNG_UEBERWEISUNGSARTEN_ZAHLUNGSKREIS" minOccurs="0">
            <xs:annotation>
              <xs:documentation>Paiements de la clientèle.Paiements de la clientèle.Paiements sortants.Versements/virements.Nombre de transactions</xs:documentation>
            </xs:annotation>
          </xs:element>
          <xs:element name="KZV.KUZ.ZAA.UEB.BET" type="WAEHRUNG_UEBERWEISUNGSARTEN_ZAHLUNGSKREIS" minOccurs="0">
            <xs:annotation>
              <xs:documentation>Paiements de la clientèle.Paiements de la clientèle.Paiements sortants.Versements/virements.Montant</xs:documentation>
            </xs:annotation>
          </xs:element>
          <xs:element name="KZV.KUZ.ZAA.LAS.ATA" type="WAEHRUNG_ZAHLUNGSKREIS" minOccurs="0">
            <xs:annotation>
              <xs:documentation>Paiements de la clientèle.Paiements de la clientèle.Paiements sortants.Recouvrement direct.Nombre de transactions</xs:documentation>
            </xs:annotation>
          </xs:element>
          <xs:element name="KZV.KUZ.ZAA.LAS.BET" type="WAEHRUNG_ZAHLUNGSKREIS" minOccurs="0">
            <xs:annotation>
              <xs:documentation>Paiements de la clientèle.Paiements de la clientèle.Paiements sortants.Recouvrement direct.Montant</xs:documentation>
            </xs:annotation>
          </xs:element>
          <xs:element name="KZV.KUZ.ZAA.UZA.ATA" type="WAEHRUNG_ZAHLUNGSKREIS1" minOccurs="0">
            <xs:annotation>
              <xs:documentation>Paiements de la clientèle.Paiements de la clientèle.Paiements sortants.Autres paiements sortants.Nombre de transactions</xs:documentation>
            </xs:annotation>
          </xs:element>
          <xs:element name="KZV.KUZ.ZAA.UZA.BET" type="WAEHRUNG_ZAHLUNGSKREIS1" minOccurs="0">
            <xs:annotation>
              <xs:documentation>Paiements de la clientèle.Paiements de la clientèle.Paiements sortants.Autres paiements sortants.Montant</xs:documentation>
            </xs:annotation>
          </xs:element>
          <xs:element name="KZV.KUZ.ZAE.BET" type="WAEHRUNG_ZAHLUNGSKREIS2" minOccurs="0">
            <xs:annotation>
              <xs:documentation>Paiements de la clientèle.Paiements de la clientèle.Paiements entrants.Montant</xs:documentation>
            </xs:annotation>
          </xs:element>
          <xs:element name="KZV.KUZ.ZAE.ATA" type="WAEHRUNG_ZAHLUNGSKREIS2" minOccurs="0">
            <xs:annotation>
              <xs:documentation>Paiements de la clientèle.Paiements de la clientèle.Paiements entrants.Nombre de transactions</xs:documentation>
            </xs:annotation>
          </xs:element>
          <xs:element name="KZV.KUZ.ZAE.UEB.ATA" type="WAEHRUNG_ZAHLUNGSKREIS2" minOccurs="0">
            <xs:annotation>
              <xs:documentation>Paiements de la clientèle.Paiements de la clientèle.Paiements entrants.Versements/virements.Nombre de transactions</xs:documentation>
            </xs:annotation>
          </xs:element>
          <xs:element name="KZV.KUZ.ZAE.UEB.BET" type="WAEHRUNG_ZAHLUNGSKREIS2" minOccurs="0">
            <xs:annotation>
              <xs:documentation>Paiements de la clientèle.Paiements de la clientèle.Paiements entrants.Versements/virements.Montant</xs:documentation>
            </xs:annotation>
          </xs:element>
          <xs:element name="KZV.KUZ.ZAE.LAS.ATA" type="WAEHRUNG_ZAHLUNGSKREIS2" minOccurs="0">
            <xs:annotation>
              <xs:documentation>Paiements de la clientèle.Paiements de la clientèle.Paiements entrants.Recouvrement direct.Nombre de transactions</xs:documentation>
            </xs:annotation>
          </xs:element>
          <xs:element name="KZV.KUZ.ZAE.LAS.BET" type="WAEHRUNG_ZAHLUNGSKREIS2" minOccurs="0">
            <xs:annotation>
              <xs:documentation>Paiements de la clientèle.Paiements de la clientèle.Paiements entrants.Recouvrement direct.Montant</xs:documentation>
            </xs:annotation>
          </xs:element>
          <xs:element name="KZV.KUZ.ZAE.UZE.ATA" type="WAEHRUNG_ZAHLUNGSKREIS2" minOccurs="0">
            <xs:annotation>
              <xs:documentation>Paiements de la clientèle.Paiements de la clientèle.Paiements entrants.Autres paiements entrants.Nombre de transactions</xs:documentation>
            </xs:annotation>
          </xs:element>
          <xs:element name="KZV.KUZ.ZAE.UZE.BET" type="WAEHRUNG_ZAHLUNGSKREIS2" minOccurs="0">
            <xs:annotation>
              <xs:documentation>Paiements de la clientèle.Paiements de la clientèle.Paiements entrants.Autres paiements entrants.Montant</xs:documentation>
            </xs:annotation>
          </xs:element>
          <xs:element name="KZV.BGB.BAA.ATA" type="WAEHRUNG_BEZUGSARTEN" minOccurs="0">
            <xs:annotation>
              <xs:documentation>Paiements de la clientèle.Transactions en espèces.Sorties de numéraire.Nombre de transactions</xs:documentation>
            </xs:annotation>
          </xs:element>
          <xs:element name="KZV.BGB.BAA.BET" type="WAEHRUNG_BEZUGSARTEN" minOccurs="0">
            <xs:annotation>
              <xs:documentation>Paiements de la clientèle.Transactions en espèces.Sorties de numéraire.Montant</xs:documentation>
            </xs:annotation>
          </xs:element>
          <xs:element name="KZV.BGB.BAE.ATA" type="WAEHRUNG" minOccurs="0">
            <xs:annotation>
              <xs:documentation>Paiements de la clientèle.Transactions en espèces.Entrées de numéraire.Nombre de transactions</xs:documentation>
            </xs:annotation>
          </xs:element>
          <xs:element name="KZV.BGB.BAE.BET" type="WAEHRUNG" minOccurs="0">
            <xs:annotation>
              <xs:documentation>Paiements de la clientèle.Transactions en espèces.Entrées de numéraire.Montant</xs:documentation>
            </xs:annotation>
          </xs:element>
          <xs:element name="KZV.IFT.BOZ.AKA" type="xs:double" minOccurs="0">
            <xs:annotation>
              <xs:documentation>Paiements de la clientèle.Infrastructure.Cartes de la banque sans fonction de paiement.Nombre de cartes</xs:documentation>
            </xs:annotation>
          </xs:element>
          <xs:element name="KZV.IFT.KUK.AKO" type="KUNDENKONTEN" minOccurs="0">
            <xs:annotation>
              <xs:documentation>Paiements de la clientèle.Infrastructure.Comptes client.Nombre de comptes</xs:documentation>
            </xs:annotation>
          </xs:element>
          <xs:element name="KZV.IFT.KGK.AKU" type="KUNDENARTEN" minOccurs="0">
            <xs:annotation>
              <xs:documentation>Paiements de la clientèle.Infrastructure.Clients selon fichier clientèle.Nombre de clients</xs:documentation>
            </xs:annotation>
          </xs:element>
        </xs:all>
      </xs:complexType>
      <xs:complexType name="WAEHRUNG_UEBERWEISUNGSARTEN_ZAHLUNGSKREIS">
        <xs:all>
          <xs:element ref="T.T.ZIB" minOccurs="0"/>
          <xs:element ref="T.T.ZAB" minOccurs="0"/>
          <xs:element ref="CHF.T.ZIB" minOccurs="0"/>
          <xs:element ref="CHF.T.ZAB" minOccurs="0"/>
          <xs:element ref="EUR.T.ZIB" minOccurs="0"/>
          <xs:element ref="EUR.T.ZAB" minOccurs="0"/>
          <xs:element ref="USD.T.ZIB" minOccurs="0"/>
          <xs:element ref="USD.T.ZAB" minOccurs="0"/>
          <xs:element ref="U.T.ZIB" minOccurs="0"/>
          <xs:element ref="U.T.ZAB" minOccurs="0"/>
          <xs:element ref="KRY.T.ZIB" minOccurs="0"/>
          <xs:element ref="KRY.T.ZAB" minOccurs="0"/>
          <xs:element ref="CHF.PBA.ZIB" minOccurs="0"/>
          <xs:element ref="CHF.PBA.ZAB" minOccurs="0"/>
          <xs:element ref="CHF.IBA.ZIB" minOccurs="0"/>
          <xs:element ref="CHF.IBA.ZAB" minOccurs="0"/>
          <xs:element ref="CHF.NPB.ZIB" minOccurs="0"/>
          <xs:element ref="CHF.NPB.ZAB" minOccurs="0"/>
          <xs:element ref="CHF.EBA.ZIB" minOccurs="0"/>
          <xs:element ref="CHF.EBA.ZAB" minOccurs="0"/>
          <xs:element ref="CHF.EBI.ZIB" minOccurs="0"/>
          <xs:element ref="CHF.EBI.ZAB" minOccurs="0"/>
          <xs:element ref="CHF.MBA.ZIB" minOccurs="0"/>
          <xs:element ref="CHF.MBA.ZAB" minOccurs="0"/>
          <xs:element ref="CHF.FAP.ZIB" minOccurs="0"/>
          <xs:element ref="CHF.FAP.ZAB" minOccurs="0"/>
          <xs:element ref="CHF.DTB.ZIB" minOccurs="0"/>
          <xs:element ref="CHF.DTB.ZAB" minOccurs="0"/>
          <xs:element ref="CHF.DKA.ZIB" minOccurs="0"/>
          <xs:element ref="CHF.DKA.ZAB" minOccurs="0"/>
          <xs:element ref="CHF.DAA.ZIB" minOccurs="0"/>
          <xs:element ref="CHF.DAA.ZAB" minOccurs="0"/>
          <xs:element ref="CHF.U.ZIB" minOccurs="0"/>
          <xs:element ref="CHF.U.ZAB" minOccurs="0"/>
          <xs:element ref="T.PBA.ZIB" minOccurs="0"/>
          <xs:element ref="T.PBA.ZAB" minOccurs="0"/>
          <xs:element ref="T.IBA.ZIB" minOccurs="0"/>
          <xs:element ref="T.IBA.ZAB" minOccurs="0"/>
          <xs:element ref="T.NPB.ZIB" minOccurs="0"/>
          <xs:element ref="T.NPB.ZAB" minOccurs="0"/>
          <xs:element ref="T.EBA.ZIB" minOccurs="0"/>
          <xs:element ref="T.EBA.ZAB" minOccurs="0"/>
          <xs:element ref="T.EBI.ZIB" minOccurs="0"/>
          <xs:element ref="T.EBI.ZAB" minOccurs="0"/>
          <xs:element ref="T.MBA.ZIB" minOccurs="0"/>
          <xs:element ref="T.MBA.ZAB" minOccurs="0"/>
          <xs:element ref="T.FAP.ZIB" minOccurs="0"/>
          <xs:element ref="T.FAP.ZAB" minOccurs="0"/>
          <xs:element ref="T.DTB.ZIB" minOccurs="0"/>
          <xs:element ref="T.DTB.ZAB" minOccurs="0"/>
          <xs:element ref="T.DKA.ZIB" minOccurs="0"/>
          <xs:element ref="T.DKA.ZAB" minOccurs="0"/>
          <xs:element ref="T.DAA.ZIB" minOccurs="0"/>
          <xs:element ref="T.DAA.ZAB" minOccurs="0"/>
          <xs:element ref="T.U.ZIB" minOccurs="0"/>
          <xs:element ref="T.U.ZAB" minOccurs="0"/>
          <xs:element ref="CHF.T.ONI" minOccurs="0"/>
          <xs:element ref="CHF.T.ONA" minOccurs="0"/>
          <xs:element ref="CHF.PBA.ONI" minOccurs="0"/>
          <xs:element ref="CHF.PBA.ONA" minOccurs="0"/>
          <xs:element ref="CHF.IBA.ONI" minOccurs="0"/>
          <xs:element ref="CHF.IBA.ONA" minOccurs="0"/>
          <xs:element ref="CHF.NPB.ONI" minOccurs="0"/>
          <xs:element ref="CHF.NPB.ONA" minOccurs="0"/>
          <xs:element ref="CHF.EBA.ONI" minOccurs="0"/>
          <xs:element ref="CHF.EBA.ONA" minOccurs="0"/>
          <xs:element ref="CHF.EBI.ONI" minOccurs="0"/>
          <xs:element ref="CHF.EBI.ONA" minOccurs="0"/>
          <xs:element ref="CHF.MBA.ONI" minOccurs="0"/>
          <xs:element ref="CHF.MBA.ONA" minOccurs="0"/>
          <xs:element ref="CHF.FAP.ONI" minOccurs="0"/>
          <xs:element ref="CHF.FAP.ONA" minOccurs="0"/>
          <xs:element ref="CHF.DTB.ONI" minOccurs="0"/>
          <xs:element ref="CHF.DTB.ONA" minOccurs="0"/>
          <xs:element ref="CHF.DKA.ONI" minOccurs="0"/>
          <xs:element ref="CHF.DKA.ONA" minOccurs="0"/>
          <xs:element ref="CHF.DAA.ONI" minOccurs="0"/>
          <xs:element ref="CHF.DAA.ONA" minOccurs="0"/>
          <xs:element ref="CHF.U.ONI" minOccurs="0"/>
          <xs:element ref="CHF.U.ONA" minOccurs="0"/>
          <xs:element ref="T.T.ONI" minOccurs="0"/>
          <xs:element ref="T.T.ONA" minOccurs="0"/>
          <xs:element ref="T.PBA.ONI" minOccurs="0"/>
          <xs:element ref="T.PBA.ONA" minOccurs="0"/>
          <xs:element ref="T.IBA.ONI" minOccurs="0"/>
          <xs:element ref="T.IBA.ONA" minOccurs="0"/>
          <xs:element ref="T.NPB.ONI" minOccurs="0"/>
          <xs:element ref="T.NPB.ONA" minOccurs="0"/>
          <xs:element ref="T.EBA.ONI" minOccurs="0"/>
          <xs:element ref="T.EBA.ONA" minOccurs="0"/>
          <xs:element ref="T.EBI.ONI" minOccurs="0"/>
          <xs:element ref="T.EBI.ONA" minOccurs="0"/>
          <xs:element ref="T.MBA.ONI" minOccurs="0"/>
          <xs:element ref="T.MBA.ONA" minOccurs="0"/>
          <xs:element ref="T.FAP.ONI" minOccurs="0"/>
          <xs:element ref="T.FAP.ONA" minOccurs="0"/>
          <xs:element ref="T.DTB.ONI" minOccurs="0"/>
          <xs:element ref="T.DTB.ONA" minOccurs="0"/>
          <xs:element ref="T.DKA.ONI" minOccurs="0"/>
          <xs:element ref="T.DKA.ONA" minOccurs="0"/>
          <xs:element ref="T.DAA.ONI" minOccurs="0"/>
          <xs:element ref="T.DAA.ONA" minOccurs="0"/>
          <xs:element ref="T.U.ONI" minOccurs="0"/>
          <xs:element ref="T.U.ONA" minOccurs="0"/>
        </xs:all>
      </xs:complexType>
      <xs:complexType name="WAEHRUNG_ZAHLUNGSKREIS">
        <xs:all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  <xs:element ref="CHF.ONI" minOccurs="0"/>
          <xs:element ref="CHF.ONA" minOccurs="0"/>
          <xs:element ref="T.ONI" minOccurs="0"/>
          <xs:element ref="T.ONA" minOccurs="0"/>
        </xs:all>
      </xs:complexType>
      <xs:complexType name="WAEHRUNG_ZAHLUNGSKREIS1">
        <xs:all>
          <xs:element ref="CHF.ONI" minOccurs="0"/>
          <xs:element ref="CHF.ONA" minOccurs="0"/>
          <xs:element ref="T.ONI" minOccurs="0"/>
          <xs:element ref="T.ONA" minOccurs="0"/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</xs:all>
      </xs:complexType>
      <xs:complexType name="WAEHRUNG_ZAHLUNGSKREIS2">
        <xs:all>
          <xs:element ref="T.ZIB" minOccurs="0"/>
          <xs:element ref="T.ZAB" minOccurs="0"/>
          <xs:element ref="CHF.ZIB" minOccurs="0"/>
          <xs:element ref="CHF.ZAB" minOccurs="0"/>
          <xs:element ref="EUR.ZIB" minOccurs="0"/>
          <xs:element ref="EUR.ZAB" minOccurs="0"/>
          <xs:element ref="USD.ZIB" minOccurs="0"/>
          <xs:element ref="USD.ZAB" minOccurs="0"/>
          <xs:element ref="U.ZIB" minOccurs="0"/>
          <xs:element ref="U.ZAB" minOccurs="0"/>
          <xs:element ref="KRY.ZIB" minOccurs="0"/>
          <xs:element ref="KRY.ZAB" minOccurs="0"/>
        </xs:all>
      </xs:complexType>
      <xs:complexType name="KUNDENKONTEN">
        <xs:all>
          <xs:element ref="T" minOccurs="0"/>
          <xs:element ref="FEB" minOccurs="0"/>
          <xs:element ref="FMB" minOccurs="0"/>
          <xs:element ref="GEK" minOccurs="0"/>
          <xs:element ref="GMK" minOccurs="0"/>
          <xs:element ref="EUK" minOccurs="0"/>
          <xs:element ref="USK" minOccurs="0"/>
          <xs:element ref="SFK" minOccurs="0"/>
        </xs:all>
      </xs:complexType>
      <xs:complexType name="KUNDENARTEN">
        <xs:all>
          <xs:element ref="T" minOccurs="0"/>
          <xs:element ref="GKU" minOccurs="0"/>
        </xs:all>
      </xs:complexType>
      <xs:complexType name="WAEHRUNG_BEZUGSARTEN">
        <xs:all>
          <xs:element ref="CHF.ABS" minOccurs="0"/>
          <xs:element ref="CHF.AAB" minOccurs="0"/>
          <xs:element ref="CHF.VAA" minOccurs="0"/>
          <xs:element ref="T.ABS" minOccurs="0"/>
          <xs:element ref="T.AAB" minOccurs="0"/>
          <xs:element ref="T.VAA" minOccurs="0"/>
          <xs:element ref="CHF.T" minOccurs="0"/>
          <xs:element ref="USD.T" minOccurs="0"/>
          <xs:element ref="EUR.T" minOccurs="0"/>
          <xs:element ref="U.T" minOccurs="0"/>
          <xs:element ref="T.T" minOccurs="0"/>
        </xs:all>
      </xs:complexType>
      <xs:complexType name="WAEHRUNG">
        <xs:all>
          <xs:element ref="CHF" minOccurs="0"/>
          <xs:element ref="USD" minOccurs="0"/>
          <xs:element ref="EUR" minOccurs="0"/>
          <xs:element ref="U" minOccurs="0"/>
          <xs:element ref="T" minOccurs="0"/>
        </xs:all>
      </xs:complexType>
      <xs:element name="T.T.ZIB" type="xs:double">
        <xs:annotation>
          <xs:documentation>Total monnaie,Total types de versement/virement,Paiement entre banques résidentes</xs:documentation>
        </xs:annotation>
      </xs:element>
      <xs:element name="T.T.ZAB" type="xs:double">
        <xs:annotation>
          <xs:documentation>Total monnaie,Total types de versement/virement,Paiement impliquant une banque non résidente</xs:documentation>
        </xs:annotation>
      </xs:element>
      <xs:element name="CHF.T.ZIB" type="xs:double">
        <xs:annotation>
          <xs:documentation>Franc suisse,Total types de versement/virement,Paiement entre banques résidentes</xs:documentation>
        </xs:annotation>
      </xs:element>
      <xs:element name="CHF.T.ZAB" type="xs:double">
        <xs:annotation>
          <xs:documentation>Franc suisse,Total types de versement/virement,Paiement impliquant une banque non résidente</xs:documentation>
        </xs:annotation>
      </xs:element>
      <xs:element name="EUR.T.ZIB" type="xs:double">
        <xs:annotation>
          <xs:documentation>Euro,Total types de versement/virement,Paiement entre banques résidentes</xs:documentation>
        </xs:annotation>
      </xs:element>
      <xs:element name="EUR.T.ZAB" type="xs:double">
        <xs:annotation>
          <xs:documentation>Euro,Total types de versement/virement,Paiement impliquant une banque non résidente</xs:documentation>
        </xs:annotation>
      </xs:element>
      <xs:element name="USD.T.ZIB" type="xs:double">
        <xs:annotation>
          <xs:documentation>Dollar des Etats-Unis,Total types de versement/virement,Paiement entre banques résidentes</xs:documentation>
        </xs:annotation>
      </xs:element>
      <xs:element name="USD.T.ZAB" type="xs:double">
        <xs:annotation>
          <xs:documentation>Dollar des Etats-Unis,Total types de versement/virement,Paiement impliquant une banque non résidente</xs:documentation>
        </xs:annotation>
      </xs:element>
      <xs:element name="U.T.ZIB" type="xs:double">
        <xs:annotation>
          <xs:documentation>Autres monnaies,Total types de versement/virement,Paiement entre banques résidentes</xs:documentation>
        </xs:annotation>
      </xs:element>
      <xs:element name="U.T.ZAB" type="xs:double">
        <xs:annotation>
          <xs:documentation>Autres monnaies,Total types de versement/virement,Paiement impliquant une banque non résidente</xs:documentation>
        </xs:annotation>
      </xs:element>
      <xs:element name="KRY.T.ZIB" type="xs:double">
        <xs:annotation>
          <xs:documentation>Crypto-monnaies,Total types de versement/virement,Paiement entre banques résidentes</xs:documentation>
        </xs:annotation>
      </xs:element>
      <xs:element name="KRY.T.ZAB" type="xs:double">
        <xs:annotation>
          <xs:documentation>Crypto-monnaies,Total types de versement/virement,Paiement impliquant une banque non résidente</xs:documentation>
        </xs:annotation>
      </xs:element>
      <xs:element name="CHF.PBA.ZIB" type="xs:double">
        <xs:annotation>
          <xs:documentation>Franc suisse,Base papier (y compris instructions de paiement données par oral),Paiement entre banques résidentes</xs:documentation>
        </xs:annotation>
      </xs:element>
      <xs:element name="CHF.PBA.ZAB" type="xs:double">
        <xs:annotation>
          <xs:documentation>Franc suisse,Base papier (y compris instructions de paiement données par oral),Paiement impliquant une banque non résidente</xs:documentation>
        </xs:annotation>
      </xs:element>
      <xs:element name="CHF.IBA.ZIB" type="xs:double">
        <xs:annotation>
          <xs:documentation>Franc suisse,dont numéraire,Paiement entre banques résidentes</xs:documentation>
        </xs:annotation>
      </xs:element>
      <xs:element name="CHF.IBA.ZAB" type="xs:double">
        <xs:annotation>
          <xs:documentation>Franc suisse,dont numéraire,Paiement impliquant une banque non résidente</xs:documentation>
        </xs:annotation>
      </xs:element>
      <xs:element name="CHF.NPB.ZIB" type="xs:double">
        <xs:annotation>
          <xs:documentation>Franc suisse,Base électronique,Paiement entre banques résidentes</xs:documentation>
        </xs:annotation>
      </xs:element>
      <xs:element name="CHF.NPB.ZAB" type="xs:double">
        <xs:annotation>
          <xs:documentation>Franc suisse,Base électronique,Paiement impliquant une banque non résidente</xs:documentation>
        </xs:annotation>
      </xs:element>
      <xs:element name="CHF.EBA.ZIB" type="xs:double">
        <xs:annotation>
          <xs:documentation>Franc suisse,E-banking (y compris mobile banking et eBill),Paiement entre banques résidentes</xs:documentation>
        </xs:annotation>
      </xs:element>
      <xs:element name="CHF.EBA.ZAB" type="xs:double">
        <xs:annotation>
          <xs:documentation>Franc suisse,E-banking (y compris mobile banking et eBill),Paiement impliquant une banque non résidente</xs:documentation>
        </xs:annotation>
      </xs:element>
      <xs:element name="CHF.EBI.ZIB" type="xs:double">
        <xs:annotation>
          <xs:documentation>Franc suisse,eBill,Paiement entre banques résidentes</xs:documentation>
        </xs:annotation>
      </xs:element>
      <xs:element name="CHF.EBI.ZAB" type="xs:double">
        <xs:annotation>
          <xs:documentation>Franc suisse,eBill,Paiement impliquant une banque non résidente</xs:documentation>
        </xs:annotation>
      </xs:element>
      <xs:element name="CHF.MBA.ZIB" type="xs:double">
        <xs:annotation>
          <xs:documentation>Franc suisse,Mobile banking,Paiement entre banques résidentes</xs:documentation>
        </xs:annotation>
      </xs:element>
      <xs:element name="CHF.MBA.ZAB" type="xs:double">
        <xs:annotation>
          <xs:documentation>Franc suisse,Mobile banking,Paiement impliquant une banque non résidente</xs:documentation>
        </xs:annotation>
      </xs:element>
      <xs:element name="CHF.FAP.ZIB" type="xs:double">
        <xs:annotation>
          <xs:documentation>Franc suisse,Paiements rapides,Paiement entre banques résidentes</xs:documentation>
        </xs:annotation>
      </xs:element>
      <xs:element name="CHF.FAP.ZAB" type="xs:double">
        <xs:annotation>
          <xs:documentation>Franc suisse,Paiements rapides,Paiement impliquant une banque non résidente</xs:documentation>
        </xs:annotation>
      </xs:element>
      <xs:element name="CHF.DTB.ZIB" type="xs:double">
        <xs:annotation>
          <xs:documentation>Franc suisse,Transfert de données «bulk-pain.001»,Paiement entre banques résidentes</xs:documentation>
        </xs:annotation>
      </xs:element>
      <xs:element name="CHF.DTB.ZAB" type="xs:double">
        <xs:annotation>
          <xs:documentation>Franc suisse,Transfert de données «bulk-pain.001»,Paiement impliquant une banque non résidente</xs:documentation>
        </xs:annotation>
      </xs:element>
      <xs:element name="CHF.DKA.ZIB" type="xs:double">
        <xs:annotation>
          <xs:documentation>Franc suisse,Canaux directs,Paiement entre banques résidentes</xs:documentation>
        </xs:annotation>
      </xs:element>
      <xs:element name="CHF.DKA.ZAB" type="xs:double">
        <xs:annotation>
          <xs:documentation>Franc suisse,Canaux directs,Paiement impliquant une banque non résidente</xs:documentation>
        </xs:annotation>
      </xs:element>
      <xs:element name="CHF.DAA.ZIB" type="xs:double">
        <xs:annotation>
          <xs:documentation>Franc suisse,Ordre permanent,Paiement entre banques résidentes</xs:documentation>
        </xs:annotation>
      </xs:element>
      <xs:element name="CHF.DAA.ZAB" type="xs:double">
        <xs:annotation>
          <xs:documentation>Franc suisse,Ordre permanent,Paiement impliquant une banque non résidente</xs:documentation>
        </xs:annotation>
      </xs:element>
      <xs:element name="CHF.U.ZIB" type="xs:double">
        <xs:annotation>
          <xs:documentation>Franc suisse,Autres versements/virements,Paiement entre banques résidentes</xs:documentation>
        </xs:annotation>
      </xs:element>
      <xs:element name="CHF.U.ZAB" type="xs:double">
        <xs:annotation>
          <xs:documentation>Franc suisse,Autres versements/virements,Paiement impliquant une banque non résidente</xs:documentation>
        </xs:annotation>
      </xs:element>
      <xs:element name="T.PBA.ZIB" type="xs:double">
        <xs:annotation>
          <xs:documentation>Total monnaie,Base papier (y compris instructions de paiement données par oral),Paiement entre banques résidentes</xs:documentation>
        </xs:annotation>
      </xs:element>
      <xs:element name="T.PBA.ZAB" type="xs:double">
        <xs:annotation>
          <xs:documentation>Total monnaie,Base papier (y compris instructions de paiement données par oral),Paiement impliquant une banque non résidente</xs:documentation>
        </xs:annotation>
      </xs:element>
      <xs:element name="T.IBA.ZIB" type="xs:double">
        <xs:annotation>
          <xs:documentation>Total monnaie,dont numéraire,Paiement entre banques résidentes</xs:documentation>
        </xs:annotation>
      </xs:element>
      <xs:element name="T.IBA.ZAB" type="xs:double">
        <xs:annotation>
          <xs:documentation>Total monnaie,dont numéraire,Paiement impliquant une banque non résidente</xs:documentation>
        </xs:annotation>
      </xs:element>
      <xs:element name="T.NPB.ZIB" type="xs:double">
        <xs:annotation>
          <xs:documentation>Total monnaie,Base électronique,Paiement entre banques résidentes</xs:documentation>
        </xs:annotation>
      </xs:element>
      <xs:element name="T.NPB.ZAB" type="xs:double">
        <xs:annotation>
          <xs:documentation>Total monnaie,Base électronique,Paiement impliquant une banque non résidente</xs:documentation>
        </xs:annotation>
      </xs:element>
      <xs:element name="T.EBA.ZIB" type="xs:double">
        <xs:annotation>
          <xs:documentation>Total monnaie,E-banking (y compris mobile banking et eBill),Paiement entre banques résidentes</xs:documentation>
        </xs:annotation>
      </xs:element>
      <xs:element name="T.EBA.ZAB" type="xs:double">
        <xs:annotation>
          <xs:documentation>Total monnaie,E-banking (y compris mobile banking et eBill),Paiement impliquant une banque non résidente</xs:documentation>
        </xs:annotation>
      </xs:element>
      <xs:element name="T.EBI.ZIB" type="xs:double">
        <xs:annotation>
          <xs:documentation>Total monnaie,eBill,Paiement entre banques résidentes</xs:documentation>
        </xs:annotation>
      </xs:element>
      <xs:element name="T.EBI.ZAB" type="xs:double">
        <xs:annotation>
          <xs:documentation>Total monnaie,eBill,Paiement impliquant une banque non résidente</xs:documentation>
        </xs:annotation>
      </xs:element>
      <xs:element name="T.MBA.ZIB" type="xs:double">
        <xs:annotation>
          <xs:documentation>Total monnaie,Mobile banking,Paiement entre banques résidentes</xs:documentation>
        </xs:annotation>
      </xs:element>
      <xs:element name="T.MBA.ZAB" type="xs:double">
        <xs:annotation>
          <xs:documentation>Total monnaie,Mobile banking,Paiement impliquant une banque non résidente</xs:documentation>
        </xs:annotation>
      </xs:element>
      <xs:element name="T.FAP.ZIB" type="xs:double">
        <xs:annotation>
          <xs:documentation>Total monnaie,Paiements rapides,Paiement entre banques résidentes</xs:documentation>
        </xs:annotation>
      </xs:element>
      <xs:element name="T.FAP.ZAB" type="xs:double">
        <xs:annotation>
          <xs:documentation>Total monnaie,Paiements rapides,Paiement impliquant une banque non résidente</xs:documentation>
        </xs:annotation>
      </xs:element>
      <xs:element name="T.DTB.ZIB" type="xs:double">
        <xs:annotation>
          <xs:documentation>Total monnaie,Transfert de données «bulk-pain.001»,Paiement entre banques résidentes</xs:documentation>
        </xs:annotation>
      </xs:element>
      <xs:element name="T.DTB.ZAB" type="xs:double">
        <xs:annotation>
          <xs:documentation>Total monnaie,Transfert de données «bulk-pain.001»,Paiement impliquant une banque non résidente</xs:documentation>
        </xs:annotation>
      </xs:element>
      <xs:element name="T.DKA.ZIB" type="xs:double">
        <xs:annotation>
          <xs:documentation>Total monnaie,Canaux directs,Paiement entre banques résidentes</xs:documentation>
        </xs:annotation>
      </xs:element>
      <xs:element name="T.DKA.ZAB" type="xs:double">
        <xs:annotation>
          <xs:documentation>Total monnaie,Canaux directs,Paiement impliquant une banque non résidente</xs:documentation>
        </xs:annotation>
      </xs:element>
      <xs:element name="T.DAA.ZIB" type="xs:double">
        <xs:annotation>
          <xs:documentation>Total monnaie,Ordre permanent,Paiement entre banques résidentes</xs:documentation>
        </xs:annotation>
      </xs:element>
      <xs:element name="T.DAA.ZAB" type="xs:double">
        <xs:annotation>
          <xs:documentation>Total monnaie,Ordre permanent,Paiement impliquant une banque non résidente</xs:documentation>
        </xs:annotation>
      </xs:element>
      <xs:element name="T.U.ZIB" type="xs:double">
        <xs:annotation>
          <xs:documentation>Total monnaie,Autres versements/virements,Paiement entre banques résidentes</xs:documentation>
        </xs:annotation>
      </xs:element>
      <xs:element name="T.U.ZAB" type="xs:double">
        <xs:annotation>
          <xs:documentation>Total monnaie,Autres versements/virements,Paiement impliquant une banque non résidente</xs:documentation>
        </xs:annotation>
      </xs:element>
      <xs:element name="CHF.T.ONI" type="xs:double">
        <xs:annotation>
          <xs:documentation>Franc suisse,Total types de versement/virement,Paiement interne à une banque</xs:documentation>
        </xs:annotation>
      </xs:element>
      <xs:element name="CHF.T.ONA" type="xs:double">
        <xs:annotation>
          <xs:documentation>Franc suisse,Total types de versement/virement,Paiement interne à une banque</xs:documentation>
        </xs:annotation>
      </xs:element>
      <xs:element name="CHF.PBA.ONI" type="xs:double">
        <xs:annotation>
          <xs:documentation>Franc suisse,Base papier (y compris instructions de paiement données par oral),Paiement interne à une banque</xs:documentation>
        </xs:annotation>
      </xs:element>
      <xs:element name="CHF.PBA.ONA" type="xs:double">
        <xs:annotation>
          <xs:documentation>Franc suisse,Base papier (y compris instructions de paiement données par oral),Paiement interne à une banque</xs:documentation>
        </xs:annotation>
      </xs:element>
      <xs:element name="CHF.IBA.ONI" type="xs:double">
        <xs:annotation>
          <xs:documentation>Franc suisse,dont numéraire,Paiement interne à une banque</xs:documentation>
        </xs:annotation>
      </xs:element>
      <xs:element name="CHF.IBA.ONA" type="xs:double">
        <xs:annotation>
          <xs:documentation>Franc suisse,dont numéraire,Paiement interne à une banque</xs:documentation>
        </xs:annotation>
      </xs:element>
      <xs:element name="CHF.NPB.ONI" type="xs:double">
        <xs:annotation>
          <xs:documentation>Franc suisse,Base électronique,Paiement interne à une banque</xs:documentation>
        </xs:annotation>
      </xs:element>
      <xs:element name="CHF.NPB.ONA" type="xs:double">
        <xs:annotation>
          <xs:documentation>Franc suisse,Base électronique,Paiement interne à une banque</xs:documentation>
        </xs:annotation>
      </xs:element>
      <xs:element name="CHF.EBA.ONI" type="xs:double">
        <xs:annotation>
          <xs:documentation>Franc suisse,E-banking (y compris mobile banking et eBill),Paiement interne à une banque</xs:documentation>
        </xs:annotation>
      </xs:element>
      <xs:element name="CHF.EBA.ONA" type="xs:double">
        <xs:annotation>
          <xs:documentation>Franc suisse,E-banking (y compris mobile banking et eBill),Paiement interne à une banque</xs:documentation>
        </xs:annotation>
      </xs:element>
      <xs:element name="CHF.EBI.ONI" type="xs:double">
        <xs:annotation>
          <xs:documentation>Franc suisse,eBill,Paiement interne à une banque</xs:documentation>
        </xs:annotation>
      </xs:element>
      <xs:element name="CHF.EBI.ONA" type="xs:double">
        <xs:annotation>
          <xs:documentation>Franc suisse,eBill,Paiement interne à une banque</xs:documentation>
        </xs:annotation>
      </xs:element>
      <xs:element name="CHF.MBA.ONI" type="xs:double">
        <xs:annotation>
          <xs:documentation>Franc suisse,Mobile banking,Paiement interne à une banque</xs:documentation>
        </xs:annotation>
      </xs:element>
      <xs:element name="CHF.MBA.ONA" type="xs:double">
        <xs:annotation>
          <xs:documentation>Franc suisse,Mobile banking,Paiement interne à une banque</xs:documentation>
        </xs:annotation>
      </xs:element>
      <xs:element name="CHF.FAP.ONI" type="xs:double">
        <xs:annotation>
          <xs:documentation>Franc suisse,Paiements rapides,Paiement interne à une banque</xs:documentation>
        </xs:annotation>
      </xs:element>
      <xs:element name="CHF.FAP.ONA" type="xs:double">
        <xs:annotation>
          <xs:documentation>Franc suisse,Paiements rapides,Paiement interne à une banque</xs:documentation>
        </xs:annotation>
      </xs:element>
      <xs:element name="CHF.DTB.ONI" type="xs:double">
        <xs:annotation>
          <xs:documentation>Franc suisse,Transfert de données «bulk-pain.001»,Paiement interne à une banque</xs:documentation>
        </xs:annotation>
      </xs:element>
      <xs:element name="CHF.DTB.ONA" type="xs:double">
        <xs:annotation>
          <xs:documentation>Franc suisse,Transfert de données «bulk-pain.001»,Paiement interne à une banque</xs:documentation>
        </xs:annotation>
      </xs:element>
      <xs:element name="CHF.DKA.ONI" type="xs:double">
        <xs:annotation>
          <xs:documentation>Franc suisse,Canaux directs,Paiement interne à une banque</xs:documentation>
        </xs:annotation>
      </xs:element>
      <xs:element name="CHF.DKA.ONA" type="xs:double">
        <xs:annotation>
          <xs:documentation>Franc suisse,Canaux directs,Paiement interne à une banque</xs:documentation>
        </xs:annotation>
      </xs:element>
      <xs:element name="CHF.DAA.ONI" type="xs:double">
        <xs:annotation>
          <xs:documentation>Franc suisse,Ordre permanent,Paiement interne à une banque</xs:documentation>
        </xs:annotation>
      </xs:element>
      <xs:element name="CHF.DAA.ONA" type="xs:double">
        <xs:annotation>
          <xs:documentation>Franc suisse,Ordre permanent,Paiement interne à une banque</xs:documentation>
        </xs:annotation>
      </xs:element>
      <xs:element name="CHF.U.ONI" type="xs:double">
        <xs:annotation>
          <xs:documentation>Franc suisse,Autres versements/virements,Paiement interne à une banque</xs:documentation>
        </xs:annotation>
      </xs:element>
      <xs:element name="CHF.U.ONA" type="xs:double">
        <xs:annotation>
          <xs:documentation>Franc suisse,Autres versements/virements,Paiement interne à une banque</xs:documentation>
        </xs:annotation>
      </xs:element>
      <xs:element name="T.T.ONI" type="xs:double">
        <xs:annotation>
          <xs:documentation>Total monnaie,Total types de versement/virement,Paiement interne à une banque</xs:documentation>
        </xs:annotation>
      </xs:element>
      <xs:element name="T.T.ONA" type="xs:double">
        <xs:annotation>
          <xs:documentation>Total monnaie,Total types de versement/virement,Paiement interne à une banque</xs:documentation>
        </xs:annotation>
      </xs:element>
      <xs:element name="T.PBA.ONI" type="xs:double">
        <xs:annotation>
          <xs:documentation>Total monnaie,Base papier (y compris instructions de paiement données par oral),Paiement interne à une banque</xs:documentation>
        </xs:annotation>
      </xs:element>
      <xs:element name="T.PBA.ONA" type="xs:double">
        <xs:annotation>
          <xs:documentation>Total monnaie,Base papier (y compris instructions de paiement données par oral),Paiement interne à une banque</xs:documentation>
        </xs:annotation>
      </xs:element>
      <xs:element name="T.IBA.ONI" type="xs:double">
        <xs:annotation>
          <xs:documentation>Total monnaie,dont numéraire,Paiement interne à une banque</xs:documentation>
        </xs:annotation>
      </xs:element>
      <xs:element name="T.IBA.ONA" type="xs:double">
        <xs:annotation>
          <xs:documentation>Total monnaie,dont numéraire,Paiement interne à une banque</xs:documentation>
        </xs:annotation>
      </xs:element>
      <xs:element name="T.NPB.ONI" type="xs:double">
        <xs:annotation>
          <xs:documentation>Total monnaie,Base électronique,Paiement interne à une banque</xs:documentation>
        </xs:annotation>
      </xs:element>
      <xs:element name="T.NPB.ONA" type="xs:double">
        <xs:annotation>
          <xs:documentation>Total monnaie,Base électronique,Paiement interne à une banque</xs:documentation>
        </xs:annotation>
      </xs:element>
      <xs:element name="T.EBA.ONI" type="xs:double">
        <xs:annotation>
          <xs:documentation>Total monnaie,E-banking (y compris mobile banking et eBill),Paiement interne à une banque</xs:documentation>
        </xs:annotation>
      </xs:element>
      <xs:element name="T.EBA.ONA" type="xs:double">
        <xs:annotation>
          <xs:documentation>Total monnaie,E-banking (y compris mobile banking et eBill),Paiement interne à une banque</xs:documentation>
        </xs:annotation>
      </xs:element>
      <xs:element name="T.EBI.ONI" type="xs:double">
        <xs:annotation>
          <xs:documentation>Total monnaie,eBill,Paiement interne à une banque</xs:documentation>
        </xs:annotation>
      </xs:element>
      <xs:element name="T.EBI.ONA" type="xs:double">
        <xs:annotation>
          <xs:documentation>Total monnaie,eBill,Paiement interne à une banque</xs:documentation>
        </xs:annotation>
      </xs:element>
      <xs:element name="T.MBA.ONI" type="xs:double">
        <xs:annotation>
          <xs:documentation>Total monnaie,Mobile banking,Paiement interne à une banque</xs:documentation>
        </xs:annotation>
      </xs:element>
      <xs:element name="T.MBA.ONA" type="xs:double">
        <xs:annotation>
          <xs:documentation>Total monnaie,Mobile banking,Paiement interne à une banque</xs:documentation>
        </xs:annotation>
      </xs:element>
      <xs:element name="T.FAP.ONI" type="xs:double">
        <xs:annotation>
          <xs:documentation>Total monnaie,Paiements rapides,Paiement interne à une banque</xs:documentation>
        </xs:annotation>
      </xs:element>
      <xs:element name="T.FAP.ONA" type="xs:double">
        <xs:annotation>
          <xs:documentation>Total monnaie,Paiements rapides,Paiement interne à une banque</xs:documentation>
        </xs:annotation>
      </xs:element>
      <xs:element name="T.DTB.ONI" type="xs:double">
        <xs:annotation>
          <xs:documentation>Total monnaie,Transfert de données «bulk-pain.001»,Paiement interne à une banque</xs:documentation>
        </xs:annotation>
      </xs:element>
      <xs:element name="T.DTB.ONA" type="xs:double">
        <xs:annotation>
          <xs:documentation>Total monnaie,Transfert de données «bulk-pain.001»,Paiement interne à une banque</xs:documentation>
        </xs:annotation>
      </xs:element>
      <xs:element name="T.DKA.ONI" type="xs:double">
        <xs:annotation>
          <xs:documentation>Total monnaie,Canaux directs,Paiement interne à une banque</xs:documentation>
        </xs:annotation>
      </xs:element>
      <xs:element name="T.DKA.ONA" type="xs:double">
        <xs:annotation>
          <xs:documentation>Total monnaie,Canaux directs,Paiement interne à une banque</xs:documentation>
        </xs:annotation>
      </xs:element>
      <xs:element name="T.DAA.ONI" type="xs:double">
        <xs:annotation>
          <xs:documentation>Total monnaie,Ordre permanent,Paiement interne à une banque</xs:documentation>
        </xs:annotation>
      </xs:element>
      <xs:element name="T.DAA.ONA" type="xs:double">
        <xs:annotation>
          <xs:documentation>Total monnaie,Ordre permanent,Paiement interne à une banque</xs:documentation>
        </xs:annotation>
      </xs:element>
      <xs:element name="T.U.ONI" type="xs:double">
        <xs:annotation>
          <xs:documentation>Total monnaie,Autres versements/virements,Paiement interne à une banque</xs:documentation>
        </xs:annotation>
      </xs:element>
      <xs:element name="T.U.ONA" type="xs:double">
        <xs:annotation>
          <xs:documentation>Total monnaie,Autres versements/virements,Paiement interne à une banque</xs:documentation>
        </xs:annotation>
      </xs:element>
      <xs:element name="T.ZIB" type="xs:double">
        <xs:annotation>
          <xs:documentation>Total monnaie,Paiement entre banques résidentes</xs:documentation>
        </xs:annotation>
      </xs:element>
      <xs:element name="T.ZAB" type="xs:double">
        <xs:annotation>
          <xs:documentation>Total monnaie,Paiement impliquant une banque non résidente</xs:documentation>
        </xs:annotation>
      </xs:element>
      <xs:element name="CHF.ZIB" type="xs:double">
        <xs:annotation>
          <xs:documentation>Franc suisse,Paiement entre banques résidentes</xs:documentation>
        </xs:annotation>
      </xs:element>
      <xs:element name="CHF.ZAB" type="xs:double">
        <xs:annotation>
          <xs:documentation>Franc suisse,Paiement impliquant une banque non résidente</xs:documentation>
        </xs:annotation>
      </xs:element>
      <xs:element name="EUR.ZIB" type="xs:double">
        <xs:annotation>
          <xs:documentation>Euro,Paiement entre banques résidentes</xs:documentation>
        </xs:annotation>
      </xs:element>
      <xs:element name="EUR.ZAB" type="xs:double">
        <xs:annotation>
          <xs:documentation>Euro,Paiement impliquant une banque non résidente</xs:documentation>
        </xs:annotation>
      </xs:element>
      <xs:element name="USD.ZIB" type="xs:double">
        <xs:annotation>
          <xs:documentation>Dollar des Etats-Unis,Paiement entre banques résidentes</xs:documentation>
        </xs:annotation>
      </xs:element>
      <xs:element name="USD.ZAB" type="xs:double">
        <xs:annotation>
          <xs:documentation>Dollar des Etats-Unis,Paiement impliquant une banque non résidente</xs:documentation>
        </xs:annotation>
      </xs:element>
      <xs:element name="U.ZIB" type="xs:double">
        <xs:annotation>
          <xs:documentation>Autres monnaies,Paiement entre banques résidentes</xs:documentation>
        </xs:annotation>
      </xs:element>
      <xs:element name="U.ZAB" type="xs:double">
        <xs:annotation>
          <xs:documentation>Autres monnaies,Paiement impliquant une banque non résidente</xs:documentation>
        </xs:annotation>
      </xs:element>
      <xs:element name="KRY.ZIB" type="xs:double">
        <xs:annotation>
          <xs:documentation>Crypto-monnaies,Paiement entre banques résidentes</xs:documentation>
        </xs:annotation>
      </xs:element>
      <xs:element name="KRY.ZAB" type="xs:double">
        <xs:annotation>
          <xs:documentation>Crypto-monnaies,Paiement impliquant une banque non résidente</xs:documentation>
        </xs:annotation>
      </xs:element>
      <xs:element name="CHF.ONI" type="xs:double">
        <xs:annotation>
          <xs:documentation>Franc suisse,Paiement interne à une banque</xs:documentation>
        </xs:annotation>
      </xs:element>
      <xs:element name="CHF.ONA" type="xs:double">
        <xs:annotation>
          <xs:documentation>Franc suisse,Paiement interne à une banque</xs:documentation>
        </xs:annotation>
      </xs:element>
      <xs:element name="T.ONI" type="xs:double">
        <xs:annotation>
          <xs:documentation>Total monnaie,Paiement interne à une banque</xs:documentation>
        </xs:annotation>
      </xs:element>
      <xs:element name="T.ONA" type="xs:double">
        <xs:annotation>
          <xs:documentation>Total monnaie,Paiement interne à une banque</xs:documentation>
        </xs:annotation>
      </xs:element>
      <xs:element name="T" type="xs:double">
        <xs:annotation>
          <xs:documentation>Total comptes client</xs:documentation>
        </xs:annotation>
      </xs:element>
      <xs:element name="FEB" type="xs:double">
        <xs:annotation>
          <xs:documentation>activé pour l’e-banking</xs:documentation>
        </xs:annotation>
      </xs:element>
      <xs:element name="FMB" type="xs:double">
        <xs:annotation>
          <xs:documentation>activé pour le mobile banking</xs:documentation>
        </xs:annotation>
      </xs:element>
      <xs:element name="GEK" type="xs:double">
        <xs:annotation>
          <xs:documentation>Comptes commerciaux</xs:documentation>
        </xs:annotation>
      </xs:element>
      <xs:element name="GMK" type="xs:double">
        <xs:annotation>
          <xs:documentation>Comptes joints</xs:documentation>
        </xs:annotation>
      </xs:element>
      <xs:element name="EUK" type="xs:double">
        <xs:annotation>
          <xs:documentation>Comptes client en EUR</xs:documentation>
        </xs:annotation>
      </xs:element>
      <xs:element name="USK" type="xs:double">
        <xs:annotation>
          <xs:documentation>Comptes client en USD</xs:documentation>
        </xs:annotation>
      </xs:element>
      <xs:element name="SFK" type="xs:double">
        <xs:annotation>
          <xs:documentation>Autres comptes client en monnaie étrangère</xs:documentation>
        </xs:annotation>
      </xs:element>
      <xs:element name="GKU" type="xs:double">
        <xs:annotation>
          <xs:documentation>Clients commerciaux</xs:documentation>
        </xs:annotation>
      </xs:element>
      <xs:element name="CHF.ABS" type="xs:double">
        <xs:annotation>
          <xs:documentation>Franc suisse,au guichet d’une banque</xs:documentation>
        </xs:annotation>
      </xs:element>
      <xs:element name="CHF.AAB" type="xs:double">
        <xs:annotation>
          <xs:documentation>Franc suisse,au DAB physique</xs:documentation>
        </xs:annotation>
      </xs:element>
      <xs:element name="CHF.VAA" type="xs:double">
        <xs:annotation>
          <xs:documentation>Franc suisse,au DAB virtuel au moyen d’une application</xs:documentation>
        </xs:annotation>
      </xs:element>
      <xs:element name="T.ABS" type="xs:double">
        <xs:annotation>
          <xs:documentation>Total monnaie,au guichet d’une banque</xs:documentation>
        </xs:annotation>
      </xs:element>
      <xs:element name="T.AAB" type="xs:double">
        <xs:annotation>
          <xs:documentation>Total monnaie,au DAB physique</xs:documentation>
        </xs:annotation>
      </xs:element>
      <xs:element name="T.VAA" type="xs:double">
        <xs:annotation>
          <xs:documentation>Total monnaie,au DAB virtuel au moyen d’une application</xs:documentation>
        </xs:annotation>
      </xs:element>
      <xs:element name="CHF.T" type="xs:double">
        <xs:annotation>
          <xs:documentation>Franc suisse,Total types de retrait</xs:documentation>
        </xs:annotation>
      </xs:element>
      <xs:element name="USD.T" type="xs:double">
        <xs:annotation>
          <xs:documentation>Dollar des Etats-Unis,Total types de retrait</xs:documentation>
        </xs:annotation>
      </xs:element>
      <xs:element name="EUR.T" type="xs:double">
        <xs:annotation>
          <xs:documentation>Euro,Total types de retrait</xs:documentation>
        </xs:annotation>
      </xs:element>
      <xs:element name="U.T" type="xs:double">
        <xs:annotation>
          <xs:documentation>Autres monnaies,Total types de retrait</xs:documentation>
        </xs:annotation>
      </xs:element>
      <xs:element name="T.T" type="xs:double">
        <xs:annotation>
          <xs:documentation>Total monnaie,Total types de retrait</xs:documentation>
        </xs:annotation>
      </xs:element>
      <xs:element name="CHF" type="xs:double">
        <xs:annotation>
          <xs:documentation>Franc suisse</xs:documentation>
        </xs:annotation>
      </xs:element>
      <xs:element name="USD" type="xs:double">
        <xs:annotation>
          <xs:documentation>Dollar des Etats-Unis</xs:documentation>
        </xs:annotation>
      </xs:element>
      <xs:element name="EUR" type="xs:double">
        <xs:annotation>
          <xs:documentation>Euro</xs:documentation>
        </xs:annotation>
      </xs:element>
      <xs:element name="U" type="xs:double">
        <xs:annotation>
          <xs:documentation>Autres monnaies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2"/>
          <xs:element name="Language" type="xs:string" fixed="fr"/>
          <xs:element name="TechNumber" type="xs:string" fixed="7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13" Target="../customXml/item4.xml" Type="http://schemas.openxmlformats.org/officeDocument/2006/relationships/customXml"/><Relationship Id="rId14" Target="xmlMaps.xml" Type="http://schemas.openxmlformats.org/officeDocument/2006/relationships/xmlMaps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4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5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tables/tableSingleCells1.xml><?xml version="1.0" encoding="utf-8"?>
<singleXmlCells xmlns="http://schemas.openxmlformats.org/spreadsheetml/2006/main">
  <singleXmlCell id="183" r="H1" connectionId="0">
    <xmlCellPr id="183" uniqueName="_Report_SubjectId">
      <xmlPr mapId="1" xpath="/Report/SubjectId" xmlDataType="string"/>
    </xmlCellPr>
  </singleXmlCell>
  <singleXmlCell id="184" r="H2" connectionId="0">
    <xmlCellPr id="184" uniqueName="_Report_ReferDate">
      <xmlPr mapId="1" xpath="/Report/ReferDate" xmlDataType="date"/>
    </xmlCellPr>
  </singleXmlCell>
  <singleXmlCell id="262" r="B3" connectionId="0">
    <xmlCellPr id="262" uniqueName="_Report_Version">
      <xmlPr mapId="1" xpath="/Report/Version" xmlDataType="string"/>
    </xmlCellPr>
  </singleXmlCell>
  <singleXmlCell id="264" r="B1" connectionId="0">
    <xmlCellPr id="264" uniqueName="_Report_ReportName">
      <xmlPr mapId="1" xpath="/Report/ReportName" xmlDataType="string"/>
    </xmlCellPr>
  </singleXmlCell>
  <singleXmlCell id="448" r="B4" connectionId="0">
    <xmlCellPr id="448" uniqueName="_Report_Revision">
      <xmlPr mapId="2" xpath="/Report/Revision" xmlDataType="string"/>
    </xmlCellPr>
  </singleXmlCell>
  <singleXmlCell id="449" r="B5" connectionId="0">
    <xmlCellPr id="449" uniqueName="_Report_Language">
      <xmlPr mapId="2" xpath="/Report/Language" xmlDataType="string"/>
    </xmlCellPr>
  </singleXmlCell>
  <singleXmlCell id="450" r="B6" connectionId="0">
    <xmlCellPr id="450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6" r="W25" connectionId="0">
    <xmlCellPr id="6" uniqueName="_Report_Observations_KZV.KUZ.ZAA.BET_KRY.ZAB">
      <xmlPr mapId="1" xpath="/Report/Observations/KZV.KUZ.ZAA.BET/KRY.ZAB" xmlDataType="double"/>
    </xmlCellPr>
  </singleXmlCell>
  <singleXmlCell id="7" r="W26" connectionId="0">
    <xmlCellPr id="7" uniqueName="_Report_Observations_KZV.KUZ.ZAA.UEB.BET_KRY.T.ZAB">
      <xmlPr mapId="1" xpath="/Report/Observations/KZV.KUZ.ZAA.UEB.BET/KRY.T.ZAB" xmlDataType="double"/>
    </xmlCellPr>
  </singleXmlCell>
  <singleXmlCell id="13" r="W41" connectionId="0">
    <xmlCellPr id="13" uniqueName="_Report_Observations_KZV.KUZ.ZAE.UEB.BET_KRY.ZAB">
      <xmlPr mapId="1" xpath="/Report/Observations/KZV.KUZ.ZAE.UEB.BET/KRY.ZAB" xmlDataType="double"/>
    </xmlCellPr>
  </singleXmlCell>
  <singleXmlCell id="14" r="W40" connectionId="0">
    <xmlCellPr id="14" uniqueName="_Report_Observations_KZV.KUZ.ZAE.BET_KRY.ZAB">
      <xmlPr mapId="1" xpath="/Report/Observations/KZV.KUZ.ZAE.BET/KRY.ZAB" xmlDataType="double"/>
    </xmlCellPr>
  </singleXmlCell>
  <singleXmlCell id="15" r="W43" connectionId="0">
    <xmlCellPr id="15" uniqueName="_Report_Observations_KZV.KUZ.ZAE.UZE.BET_KRY.ZAB">
      <xmlPr mapId="1" xpath="/Report/Observations/KZV.KUZ.ZAE.UZE.BET/KRY.ZAB" xmlDataType="double"/>
    </xmlCellPr>
  </singleXmlCell>
  <singleXmlCell id="16" r="W42" connectionId="0">
    <xmlCellPr id="16" uniqueName="_Report_Observations_KZV.KUZ.ZAE.LAS.BET_KRY.ZAB">
      <xmlPr mapId="1" xpath="/Report/Observations/KZV.KUZ.ZAE.LAS.BET/KRY.ZAB" xmlDataType="double"/>
    </xmlCellPr>
  </singleXmlCell>
  <singleXmlCell id="17" r="W38" connectionId="0">
    <xmlCellPr id="17" uniqueName="_Report_Observations_KZV.KUZ.ZAA.LAS.BET_KRY.ZAB">
      <xmlPr mapId="1" xpath="/Report/Observations/KZV.KUZ.ZAA.LAS.BET/KRY.ZAB" xmlDataType="double"/>
    </xmlCellPr>
  </singleXmlCell>
  <singleXmlCell id="18" r="W39" connectionId="0">
    <xmlCellPr id="18" uniqueName="_Report_Observations_KZV.KUZ.ZAA.UZA.BET_KRY.ZAB">
      <xmlPr mapId="1" xpath="/Report/Observations/KZV.KUZ.ZAA.UZA.BET/KRY.ZAB" xmlDataType="double"/>
    </xmlCellPr>
  </singleXmlCell>
  <singleXmlCell id="30" r="X31" connectionId="0">
    <xmlCellPr id="30" uniqueName="_Report_Observations_KZV.KUZ.ZAA.UEB.BET_T.EBI.ZAB">
      <xmlPr mapId="1" xpath="/Report/Observations/KZV.KUZ.ZAA.UEB.BET/T.EBI.ZAB" xmlDataType="double"/>
    </xmlCellPr>
  </singleXmlCell>
  <singleXmlCell id="31" r="X30" connectionId="0">
    <xmlCellPr id="31" uniqueName="_Report_Observations_KZV.KUZ.ZAA.UEB.BET_T.EBA.ZAB">
      <xmlPr mapId="1" xpath="/Report/Observations/KZV.KUZ.ZAA.UEB.BET/T.EBA.ZAB" xmlDataType="double"/>
    </xmlCellPr>
  </singleXmlCell>
  <singleXmlCell id="32" r="X33" connectionId="0">
    <xmlCellPr id="32" uniqueName="_Report_Observations_KZV.KUZ.ZAA.UEB.BET_T.FAP.ZAB">
      <xmlPr mapId="1" xpath="/Report/Observations/KZV.KUZ.ZAA.UEB.BET/T.FAP.ZAB" xmlDataType="double"/>
    </xmlCellPr>
  </singleXmlCell>
  <singleXmlCell id="33" r="X32" connectionId="0">
    <xmlCellPr id="33" uniqueName="_Report_Observations_KZV.KUZ.ZAA.UEB.BET_T.MBA.ZAB">
      <xmlPr mapId="1" xpath="/Report/Observations/KZV.KUZ.ZAA.UEB.BET/T.MBA.ZAB" xmlDataType="double"/>
    </xmlCellPr>
  </singleXmlCell>
  <singleXmlCell id="34" r="X26" connectionId="0">
    <xmlCellPr id="34" uniqueName="_Report_Observations_KZV.KUZ.ZAA.UEB.BET_T.T.ZAB">
      <xmlPr mapId="1" xpath="/Report/Observations/KZV.KUZ.ZAA.UEB.BET/T.T.ZAB" xmlDataType="double"/>
    </xmlCellPr>
  </singleXmlCell>
  <singleXmlCell id="35" r="X25" connectionId="0">
    <xmlCellPr id="35" uniqueName="_Report_Observations_KZV.KUZ.ZAA.BET_T.ZAB">
      <xmlPr mapId="1" xpath="/Report/Observations/KZV.KUZ.ZAA.BET/T.ZAB" xmlDataType="double"/>
    </xmlCellPr>
  </singleXmlCell>
  <singleXmlCell id="36" r="X28" connectionId="0">
    <xmlCellPr id="36" uniqueName="_Report_Observations_KZV.KUZ.ZAA.UEB.BET_T.IBA.ZAB">
      <xmlPr mapId="1" xpath="/Report/Observations/KZV.KUZ.ZAA.UEB.BET/T.IBA.ZAB" xmlDataType="double"/>
    </xmlCellPr>
  </singleXmlCell>
  <singleXmlCell id="37" r="X27" connectionId="0">
    <xmlCellPr id="37" uniqueName="_Report_Observations_KZV.KUZ.ZAA.UEB.BET_T.PBA.ZAB">
      <xmlPr mapId="1" xpath="/Report/Observations/KZV.KUZ.ZAA.UEB.BET/T.PBA.ZAB" xmlDataType="double"/>
    </xmlCellPr>
  </singleXmlCell>
  <singleXmlCell id="38" r="X29" connectionId="0">
    <xmlCellPr id="38" uniqueName="_Report_Observations_KZV.KUZ.ZAA.UEB.BET_T.NPB.ZAB">
      <xmlPr mapId="1" xpath="/Report/Observations/KZV.KUZ.ZAA.UEB.BET/T.NPB.ZAB" xmlDataType="double"/>
    </xmlCellPr>
  </singleXmlCell>
  <singleXmlCell id="48" r="X40" connectionId="0">
    <xmlCellPr id="48" uniqueName="_Report_Observations_KZV.KUZ.ZAE.BET_T.ZAB">
      <xmlPr mapId="1" xpath="/Report/Observations/KZV.KUZ.ZAE.BET/T.ZAB" xmlDataType="double"/>
    </xmlCellPr>
  </singleXmlCell>
  <singleXmlCell id="49" r="X42" connectionId="0">
    <xmlCellPr id="49" uniqueName="_Report_Observations_KZV.KUZ.ZAE.LAS.BET_T.ZAB">
      <xmlPr mapId="1" xpath="/Report/Observations/KZV.KUZ.ZAE.LAS.BET/T.ZAB" xmlDataType="double"/>
    </xmlCellPr>
  </singleXmlCell>
  <singleXmlCell id="50" r="X41" connectionId="0">
    <xmlCellPr id="50" uniqueName="_Report_Observations_KZV.KUZ.ZAE.UEB.BET_T.ZAB">
      <xmlPr mapId="1" xpath="/Report/Observations/KZV.KUZ.ZAE.UEB.BET/T.ZAB" xmlDataType="double"/>
    </xmlCellPr>
  </singleXmlCell>
  <singleXmlCell id="51" r="X43" connectionId="0">
    <xmlCellPr id="51" uniqueName="_Report_Observations_KZV.KUZ.ZAE.UZE.BET_T.ZAB">
      <xmlPr mapId="1" xpath="/Report/Observations/KZV.KUZ.ZAE.UZE.BET/T.ZAB" xmlDataType="double"/>
    </xmlCellPr>
  </singleXmlCell>
  <singleXmlCell id="52" r="X35" connectionId="0">
    <xmlCellPr id="52" uniqueName="_Report_Observations_KZV.KUZ.ZAA.UEB.BET_T.DKA.ZAB">
      <xmlPr mapId="1" xpath="/Report/Observations/KZV.KUZ.ZAA.UEB.BET/T.DKA.ZAB" xmlDataType="double"/>
    </xmlCellPr>
  </singleXmlCell>
  <singleXmlCell id="53" r="X34" connectionId="0">
    <xmlCellPr id="53" uniqueName="_Report_Observations_KZV.KUZ.ZAA.UEB.BET_T.DTB.ZAB">
      <xmlPr mapId="1" xpath="/Report/Observations/KZV.KUZ.ZAA.UEB.BET/T.DTB.ZAB" xmlDataType="double"/>
    </xmlCellPr>
  </singleXmlCell>
  <singleXmlCell id="54" r="X37" connectionId="0">
    <xmlCellPr id="54" uniqueName="_Report_Observations_KZV.KUZ.ZAA.UEB.BET_T.U.ZAB">
      <xmlPr mapId="1" xpath="/Report/Observations/KZV.KUZ.ZAA.UEB.BET/T.U.ZAB" xmlDataType="double"/>
    </xmlCellPr>
  </singleXmlCell>
  <singleXmlCell id="55" r="X36" connectionId="0">
    <xmlCellPr id="55" uniqueName="_Report_Observations_KZV.KUZ.ZAA.UEB.BET_T.DAA.ZAB">
      <xmlPr mapId="1" xpath="/Report/Observations/KZV.KUZ.ZAA.UEB.BET/T.DAA.ZAB" xmlDataType="double"/>
    </xmlCellPr>
  </singleXmlCell>
  <singleXmlCell id="56" r="X39" connectionId="0">
    <xmlCellPr id="56" uniqueName="_Report_Observations_KZV.KUZ.ZAA.UZA.BET_T.ZAB">
      <xmlPr mapId="1" xpath="/Report/Observations/KZV.KUZ.ZAA.UZA.BET/T.ZAB" xmlDataType="double"/>
    </xmlCellPr>
  </singleXmlCell>
  <singleXmlCell id="57" r="X38" connectionId="0">
    <xmlCellPr id="57" uniqueName="_Report_Observations_KZV.KUZ.ZAA.LAS.BET_T.ZAB">
      <xmlPr mapId="1" xpath="/Report/Observations/KZV.KUZ.ZAA.LAS.BET/T.ZAB" xmlDataType="double"/>
    </xmlCellPr>
  </singleXmlCell>
  <singleXmlCell id="62" r="U26" connectionId="0">
    <xmlCellPr id="62" uniqueName="_Report_Observations_KZV.KUZ.ZAA.UEB.BET_USD.T.ZAB">
      <xmlPr mapId="1" xpath="/Report/Observations/KZV.KUZ.ZAA.UEB.BET/USD.T.ZAB" xmlDataType="double"/>
    </xmlCellPr>
  </singleXmlCell>
  <singleXmlCell id="73" r="U41" connectionId="0">
    <xmlCellPr id="73" uniqueName="_Report_Observations_KZV.KUZ.ZAE.UEB.BET_USD.ZAB">
      <xmlPr mapId="1" xpath="/Report/Observations/KZV.KUZ.ZAE.UEB.BET/USD.ZAB" xmlDataType="double"/>
    </xmlCellPr>
  </singleXmlCell>
  <singleXmlCell id="74" r="U40" connectionId="0">
    <xmlCellPr id="74" uniqueName="_Report_Observations_KZV.KUZ.ZAE.BET_USD.ZAB">
      <xmlPr mapId="1" xpath="/Report/Observations/KZV.KUZ.ZAE.BET/USD.ZAB" xmlDataType="double"/>
    </xmlCellPr>
  </singleXmlCell>
  <singleXmlCell id="75" r="U43" connectionId="0">
    <xmlCellPr id="75" uniqueName="_Report_Observations_KZV.KUZ.ZAE.UZE.BET_USD.ZAB">
      <xmlPr mapId="1" xpath="/Report/Observations/KZV.KUZ.ZAE.UZE.BET/USD.ZAB" xmlDataType="double"/>
    </xmlCellPr>
  </singleXmlCell>
  <singleXmlCell id="76" r="U42" connectionId="0">
    <xmlCellPr id="76" uniqueName="_Report_Observations_KZV.KUZ.ZAE.LAS.BET_USD.ZAB">
      <xmlPr mapId="1" xpath="/Report/Observations/KZV.KUZ.ZAE.LAS.BET/USD.ZAB" xmlDataType="double"/>
    </xmlCellPr>
  </singleXmlCell>
  <singleXmlCell id="77" r="T26" connectionId="0">
    <xmlCellPr id="77" uniqueName="_Report_Observations_KZV.KUZ.ZAA.UEB.BET_EUR.T.ZAB">
      <xmlPr mapId="1" xpath="/Report/Observations/KZV.KUZ.ZAA.UEB.BET/EUR.T.ZAB" xmlDataType="double"/>
    </xmlCellPr>
  </singleXmlCell>
  <singleXmlCell id="78" r="T25" connectionId="0">
    <xmlCellPr id="78" uniqueName="_Report_Observations_KZV.KUZ.ZAA.BET_EUR.ZAB">
      <xmlPr mapId="1" xpath="/Report/Observations/KZV.KUZ.ZAA.BET/EUR.ZAB" xmlDataType="double"/>
    </xmlCellPr>
  </singleXmlCell>
  <singleXmlCell id="79" r="U38" connectionId="0">
    <xmlCellPr id="79" uniqueName="_Report_Observations_KZV.KUZ.ZAA.LAS.BET_USD.ZAB">
      <xmlPr mapId="1" xpath="/Report/Observations/KZV.KUZ.ZAA.LAS.BET/USD.ZAB" xmlDataType="double"/>
    </xmlCellPr>
  </singleXmlCell>
  <singleXmlCell id="80" r="U39" connectionId="0">
    <xmlCellPr id="80" uniqueName="_Report_Observations_KZV.KUZ.ZAA.UZA.BET_USD.ZAB">
      <xmlPr mapId="1" xpath="/Report/Observations/KZV.KUZ.ZAA.UZA.BET/USD.ZAB" xmlDataType="double"/>
    </xmlCellPr>
  </singleXmlCell>
  <singleXmlCell id="82" r="V26" connectionId="0">
    <xmlCellPr id="82" uniqueName="_Report_Observations_KZV.KUZ.ZAA.UEB.BET_U.T.ZAB">
      <xmlPr mapId="1" xpath="/Report/Observations/KZV.KUZ.ZAA.UEB.BET/U.T.ZAB" xmlDataType="double"/>
    </xmlCellPr>
  </singleXmlCell>
  <singleXmlCell id="83" r="V25" connectionId="0">
    <xmlCellPr id="83" uniqueName="_Report_Observations_KZV.KUZ.ZAA.BET_U.ZAB">
      <xmlPr mapId="1" xpath="/Report/Observations/KZV.KUZ.ZAA.BET/U.ZAB" xmlDataType="double"/>
    </xmlCellPr>
  </singleXmlCell>
  <singleXmlCell id="92" r="V40" connectionId="0">
    <xmlCellPr id="92" uniqueName="_Report_Observations_KZV.KUZ.ZAE.BET_U.ZAB">
      <xmlPr mapId="1" xpath="/Report/Observations/KZV.KUZ.ZAE.BET/U.ZAB" xmlDataType="double"/>
    </xmlCellPr>
  </singleXmlCell>
  <singleXmlCell id="93" r="V42" connectionId="0">
    <xmlCellPr id="93" uniqueName="_Report_Observations_KZV.KUZ.ZAE.LAS.BET_U.ZAB">
      <xmlPr mapId="1" xpath="/Report/Observations/KZV.KUZ.ZAE.LAS.BET/U.ZAB" xmlDataType="double"/>
    </xmlCellPr>
  </singleXmlCell>
  <singleXmlCell id="94" r="V41" connectionId="0">
    <xmlCellPr id="94" uniqueName="_Report_Observations_KZV.KUZ.ZAE.UEB.BET_U.ZAB">
      <xmlPr mapId="1" xpath="/Report/Observations/KZV.KUZ.ZAE.UEB.BET/U.ZAB" xmlDataType="double"/>
    </xmlCellPr>
  </singleXmlCell>
  <singleXmlCell id="95" r="V43" connectionId="0">
    <xmlCellPr id="95" uniqueName="_Report_Observations_KZV.KUZ.ZAE.UZE.BET_U.ZAB">
      <xmlPr mapId="1" xpath="/Report/Observations/KZV.KUZ.ZAE.UZE.BET/U.ZAB" xmlDataType="double"/>
    </xmlCellPr>
  </singleXmlCell>
  <singleXmlCell id="96" r="U25" connectionId="0">
    <xmlCellPr id="96" uniqueName="_Report_Observations_KZV.KUZ.ZAA.BET_USD.ZAB">
      <xmlPr mapId="1" xpath="/Report/Observations/KZV.KUZ.ZAA.BET/USD.ZAB" xmlDataType="double"/>
    </xmlCellPr>
  </singleXmlCell>
  <singleXmlCell id="98" r="V39" connectionId="0">
    <xmlCellPr id="98" uniqueName="_Report_Observations_KZV.KUZ.ZAA.UZA.BET_U.ZAB">
      <xmlPr mapId="1" xpath="/Report/Observations/KZV.KUZ.ZAA.UZA.BET/U.ZAB" xmlDataType="double"/>
    </xmlCellPr>
  </singleXmlCell>
  <singleXmlCell id="99" r="V38" connectionId="0">
    <xmlCellPr id="99" uniqueName="_Report_Observations_KZV.KUZ.ZAA.LAS.BET_U.ZAB">
      <xmlPr mapId="1" xpath="/Report/Observations/KZV.KUZ.ZAA.LAS.BET/U.ZAB" xmlDataType="double"/>
    </xmlCellPr>
  </singleXmlCell>
  <singleXmlCell id="103" r="S30" connectionId="0">
    <xmlCellPr id="103" uniqueName="_Report_Observations_KZV.KUZ.ZAA.UEB.BET_CHF.EBA.ZAB">
      <xmlPr mapId="1" xpath="/Report/Observations/KZV.KUZ.ZAA.UEB.BET/CHF.EBA.ZAB" xmlDataType="double"/>
    </xmlCellPr>
  </singleXmlCell>
  <singleXmlCell id="104" r="S32" connectionId="0">
    <xmlCellPr id="104" uniqueName="_Report_Observations_KZV.KUZ.ZAA.UEB.BET_CHF.MBA.ZAB">
      <xmlPr mapId="1" xpath="/Report/Observations/KZV.KUZ.ZAA.UEB.BET/CHF.MBA.ZAB" xmlDataType="double"/>
    </xmlCellPr>
  </singleXmlCell>
  <singleXmlCell id="105" r="S31" connectionId="0">
    <xmlCellPr id="105" uniqueName="_Report_Observations_KZV.KUZ.ZAA.UEB.BET_CHF.EBI.ZAB">
      <xmlPr mapId="1" xpath="/Report/Observations/KZV.KUZ.ZAA.UEB.BET/CHF.EBI.ZAB" xmlDataType="double"/>
    </xmlCellPr>
  </singleXmlCell>
  <singleXmlCell id="106" r="S34" connectionId="0">
    <xmlCellPr id="106" uniqueName="_Report_Observations_KZV.KUZ.ZAA.UEB.BET_CHF.DTB.ZAB">
      <xmlPr mapId="1" xpath="/Report/Observations/KZV.KUZ.ZAA.UEB.BET/CHF.DTB.ZAB" xmlDataType="double"/>
    </xmlCellPr>
  </singleXmlCell>
  <singleXmlCell id="107" r="S33" connectionId="0">
    <xmlCellPr id="107" uniqueName="_Report_Observations_KZV.KUZ.ZAA.UEB.BET_CHF.FAP.ZAB">
      <xmlPr mapId="1" xpath="/Report/Observations/KZV.KUZ.ZAA.UEB.BET/CHF.FAP.ZAB" xmlDataType="double"/>
    </xmlCellPr>
  </singleXmlCell>
  <singleXmlCell id="108" r="S36" connectionId="0">
    <xmlCellPr id="108" uniqueName="_Report_Observations_KZV.KUZ.ZAA.UEB.BET_CHF.DAA.ZAB">
      <xmlPr mapId="1" xpath="/Report/Observations/KZV.KUZ.ZAA.UEB.BET/CHF.DAA.ZAB" xmlDataType="double"/>
    </xmlCellPr>
  </singleXmlCell>
  <singleXmlCell id="109" r="S35" connectionId="0">
    <xmlCellPr id="109" uniqueName="_Report_Observations_KZV.KUZ.ZAA.UEB.BET_CHF.DKA.ZAB">
      <xmlPr mapId="1" xpath="/Report/Observations/KZV.KUZ.ZAA.UEB.BET/CHF.DKA.ZAB" xmlDataType="double"/>
    </xmlCellPr>
  </singleXmlCell>
  <singleXmlCell id="110" r="S38" connectionId="0">
    <xmlCellPr id="110" uniqueName="_Report_Observations_KZV.KUZ.ZAA.LAS.BET_CHF.ZAB">
      <xmlPr mapId="1" xpath="/Report/Observations/KZV.KUZ.ZAA.LAS.BET/CHF.ZAB" xmlDataType="double"/>
    </xmlCellPr>
  </singleXmlCell>
  <singleXmlCell id="112" r="S37" connectionId="0">
    <xmlCellPr id="112" uniqueName="_Report_Observations_KZV.KUZ.ZAA.UEB.BET_CHF.U.ZAB">
      <xmlPr mapId="1" xpath="/Report/Observations/KZV.KUZ.ZAA.UEB.BET/CHF.U.ZAB" xmlDataType="double"/>
    </xmlCellPr>
  </singleXmlCell>
  <singleXmlCell id="113" r="S29" connectionId="0">
    <xmlCellPr id="113" uniqueName="_Report_Observations_KZV.KUZ.ZAA.UEB.BET_CHF.NPB.ZAB">
      <xmlPr mapId="1" xpath="/Report/Observations/KZV.KUZ.ZAA.UEB.BET/CHF.NPB.ZAB" xmlDataType="double"/>
    </xmlCellPr>
  </singleXmlCell>
  <singleXmlCell id="114" r="S28" connectionId="0">
    <xmlCellPr id="114" uniqueName="_Report_Observations_KZV.KUZ.ZAA.UEB.BET_CHF.IBA.ZAB">
      <xmlPr mapId="1" xpath="/Report/Observations/KZV.KUZ.ZAA.UEB.BET/CHF.IBA.ZAB" xmlDataType="double"/>
    </xmlCellPr>
  </singleXmlCell>
  <singleXmlCell id="117" r="S41" connectionId="0">
    <xmlCellPr id="117" uniqueName="_Report_Observations_KZV.KUZ.ZAE.UEB.BET_CHF.ZAB">
      <xmlPr mapId="1" xpath="/Report/Observations/KZV.KUZ.ZAE.UEB.BET/CHF.ZAB" xmlDataType="double"/>
    </xmlCellPr>
  </singleXmlCell>
  <singleXmlCell id="118" r="S40" connectionId="0">
    <xmlCellPr id="118" uniqueName="_Report_Observations_KZV.KUZ.ZAE.BET_CHF.ZAB">
      <xmlPr mapId="1" xpath="/Report/Observations/KZV.KUZ.ZAE.BET/CHF.ZAB" xmlDataType="double"/>
    </xmlCellPr>
  </singleXmlCell>
  <singleXmlCell id="120" r="S43" connectionId="0">
    <xmlCellPr id="120" uniqueName="_Report_Observations_KZV.KUZ.ZAE.UZE.BET_CHF.ZAB">
      <xmlPr mapId="1" xpath="/Report/Observations/KZV.KUZ.ZAE.UZE.BET/CHF.ZAB" xmlDataType="double"/>
    </xmlCellPr>
  </singleXmlCell>
  <singleXmlCell id="121" r="S42" connectionId="0">
    <xmlCellPr id="121" uniqueName="_Report_Observations_KZV.KUZ.ZAE.LAS.BET_CHF.ZAB">
      <xmlPr mapId="1" xpath="/Report/Observations/KZV.KUZ.ZAE.LAS.BET/CHF.ZAB" xmlDataType="double"/>
    </xmlCellPr>
  </singleXmlCell>
  <singleXmlCell id="124" r="R26" connectionId="0">
    <xmlCellPr id="124" uniqueName="_Report_Observations_KZV.KUZ.ZAA.UEB.BET_T.T.ONI">
      <xmlPr mapId="1" xpath="/Report/Observations/KZV.KUZ.ZAA.UEB.BET/T.T.ONI" xmlDataType="double"/>
    </xmlCellPr>
  </singleXmlCell>
  <singleXmlCell id="125" r="R25" connectionId="0">
    <xmlCellPr id="125" uniqueName="_Report_Observations_KZV.KUZ.ZAA.BET_T.ONI">
      <xmlPr mapId="1" xpath="/Report/Observations/KZV.KUZ.ZAA.BET/T.ONI" xmlDataType="double"/>
    </xmlCellPr>
  </singleXmlCell>
  <singleXmlCell id="127" r="R28" connectionId="0">
    <xmlCellPr id="127" uniqueName="_Report_Observations_KZV.KUZ.ZAA.UEB.BET_T.IBA.ONI">
      <xmlPr mapId="1" xpath="/Report/Observations/KZV.KUZ.ZAA.UEB.BET/T.IBA.ONI" xmlDataType="double"/>
    </xmlCellPr>
  </singleXmlCell>
  <singleXmlCell id="128" r="R27" connectionId="0">
    <xmlCellPr id="128" uniqueName="_Report_Observations_KZV.KUZ.ZAA.UEB.BET_T.PBA.ONI">
      <xmlPr mapId="1" xpath="/Report/Observations/KZV.KUZ.ZAA.UEB.BET/T.PBA.ONI" xmlDataType="double"/>
    </xmlCellPr>
  </singleXmlCell>
  <singleXmlCell id="129" r="S39" connectionId="0">
    <xmlCellPr id="129" uniqueName="_Report_Observations_KZV.KUZ.ZAA.UZA.BET_CHF.ZAB">
      <xmlPr mapId="1" xpath="/Report/Observations/KZV.KUZ.ZAA.UZA.BET/CHF.ZAB" xmlDataType="double"/>
    </xmlCellPr>
  </singleXmlCell>
  <singleXmlCell id="137" r="T40" connectionId="0">
    <xmlCellPr id="137" uniqueName="_Report_Observations_KZV.KUZ.ZAE.BET_EUR.ZAB">
      <xmlPr mapId="1" xpath="/Report/Observations/KZV.KUZ.ZAE.BET/EUR.ZAB" xmlDataType="double"/>
    </xmlCellPr>
  </singleXmlCell>
  <singleXmlCell id="138" r="T42" connectionId="0">
    <xmlCellPr id="138" uniqueName="_Report_Observations_KZV.KUZ.ZAE.LAS.BET_EUR.ZAB">
      <xmlPr mapId="1" xpath="/Report/Observations/KZV.KUZ.ZAE.LAS.BET/EUR.ZAB" xmlDataType="double"/>
    </xmlCellPr>
  </singleXmlCell>
  <singleXmlCell id="140" r="T41" connectionId="0">
    <xmlCellPr id="140" uniqueName="_Report_Observations_KZV.KUZ.ZAE.UEB.BET_EUR.ZAB">
      <xmlPr mapId="1" xpath="/Report/Observations/KZV.KUZ.ZAE.UEB.BET/EUR.ZAB" xmlDataType="double"/>
    </xmlCellPr>
  </singleXmlCell>
  <singleXmlCell id="142" r="T43" connectionId="0">
    <xmlCellPr id="142" uniqueName="_Report_Observations_KZV.KUZ.ZAE.UZE.BET_EUR.ZAB">
      <xmlPr mapId="1" xpath="/Report/Observations/KZV.KUZ.ZAE.UZE.BET/EUR.ZAB" xmlDataType="double"/>
    </xmlCellPr>
  </singleXmlCell>
  <singleXmlCell id="143" r="S25" connectionId="0">
    <xmlCellPr id="143" uniqueName="_Report_Observations_KZV.KUZ.ZAA.BET_CHF.ZAB">
      <xmlPr mapId="1" xpath="/Report/Observations/KZV.KUZ.ZAA.BET/CHF.ZAB" xmlDataType="double"/>
    </xmlCellPr>
  </singleXmlCell>
  <singleXmlCell id="147" r="S27" connectionId="0">
    <xmlCellPr id="147" uniqueName="_Report_Observations_KZV.KUZ.ZAA.UEB.BET_CHF.PBA.ZAB">
      <xmlPr mapId="1" xpath="/Report/Observations/KZV.KUZ.ZAA.UEB.BET/CHF.PBA.ZAB" xmlDataType="double"/>
    </xmlCellPr>
  </singleXmlCell>
  <singleXmlCell id="149" r="S26" connectionId="0">
    <xmlCellPr id="149" uniqueName="_Report_Observations_KZV.KUZ.ZAA.UEB.BET_CHF.T.ZAB">
      <xmlPr mapId="1" xpath="/Report/Observations/KZV.KUZ.ZAA.UEB.BET/CHF.T.ZAB" xmlDataType="double"/>
    </xmlCellPr>
  </singleXmlCell>
  <singleXmlCell id="150" r="T39" connectionId="0">
    <xmlCellPr id="150" uniqueName="_Report_Observations_KZV.KUZ.ZAA.UZA.BET_EUR.ZAB">
      <xmlPr mapId="1" xpath="/Report/Observations/KZV.KUZ.ZAA.UZA.BET/EUR.ZAB" xmlDataType="double"/>
    </xmlCellPr>
  </singleXmlCell>
  <singleXmlCell id="151" r="T38" connectionId="0">
    <xmlCellPr id="151" uniqueName="_Report_Observations_KZV.KUZ.ZAA.LAS.BET_EUR.ZAB">
      <xmlPr mapId="1" xpath="/Report/Observations/KZV.KUZ.ZAA.LAS.BET/EUR.ZAB" xmlDataType="double"/>
    </xmlCellPr>
  </singleXmlCell>
  <singleXmlCell id="161" r="Q30" connectionId="0">
    <xmlCellPr id="161" uniqueName="_Report_Observations_KZV.KUZ.ZAA.UEB.BET_CHF.EBA.ONI">
      <xmlPr mapId="1" xpath="/Report/Observations/KZV.KUZ.ZAA.UEB.BET/CHF.EBA.ONI" xmlDataType="double"/>
    </xmlCellPr>
  </singleXmlCell>
  <singleXmlCell id="163" r="Q32" connectionId="0">
    <xmlCellPr id="163" uniqueName="_Report_Observations_KZV.KUZ.ZAA.UEB.BET_CHF.MBA.ONI">
      <xmlPr mapId="1" xpath="/Report/Observations/KZV.KUZ.ZAA.UEB.BET/CHF.MBA.ONI" xmlDataType="double"/>
    </xmlCellPr>
  </singleXmlCell>
  <singleXmlCell id="164" r="Q31" connectionId="0">
    <xmlCellPr id="164" uniqueName="_Report_Observations_KZV.KUZ.ZAA.UEB.BET_CHF.EBI.ONI">
      <xmlPr mapId="1" xpath="/Report/Observations/KZV.KUZ.ZAA.UEB.BET/CHF.EBI.ONI" xmlDataType="double"/>
    </xmlCellPr>
  </singleXmlCell>
  <singleXmlCell id="166" r="Q34" connectionId="0">
    <xmlCellPr id="166" uniqueName="_Report_Observations_KZV.KUZ.ZAA.UEB.BET_CHF.DTB.ONI">
      <xmlPr mapId="1" xpath="/Report/Observations/KZV.KUZ.ZAA.UEB.BET/CHF.DTB.ONI" xmlDataType="double"/>
    </xmlCellPr>
  </singleXmlCell>
  <singleXmlCell id="168" r="Q33" connectionId="0">
    <xmlCellPr id="168" uniqueName="_Report_Observations_KZV.KUZ.ZAA.UEB.BET_CHF.FAP.ONI">
      <xmlPr mapId="1" xpath="/Report/Observations/KZV.KUZ.ZAA.UEB.BET/CHF.FAP.ONI" xmlDataType="double"/>
    </xmlCellPr>
  </singleXmlCell>
  <singleXmlCell id="170" r="Q36" connectionId="0">
    <xmlCellPr id="170" uniqueName="_Report_Observations_KZV.KUZ.ZAA.UEB.BET_CHF.DAA.ONI">
      <xmlPr mapId="1" xpath="/Report/Observations/KZV.KUZ.ZAA.UEB.BET/CHF.DAA.ONI" xmlDataType="double"/>
    </xmlCellPr>
  </singleXmlCell>
  <singleXmlCell id="172" r="Q35" connectionId="0">
    <xmlCellPr id="172" uniqueName="_Report_Observations_KZV.KUZ.ZAA.UEB.BET_CHF.DKA.ONI">
      <xmlPr mapId="1" xpath="/Report/Observations/KZV.KUZ.ZAA.UEB.BET/CHF.DKA.ONI" xmlDataType="double"/>
    </xmlCellPr>
  </singleXmlCell>
  <singleXmlCell id="173" r="Q38" connectionId="0">
    <xmlCellPr id="173" uniqueName="_Report_Observations_KZV.KUZ.ZAA.LAS.BET_CHF.ONI">
      <xmlPr mapId="1" xpath="/Report/Observations/KZV.KUZ.ZAA.LAS.BET/CHF.ONI" xmlDataType="double"/>
    </xmlCellPr>
  </singleXmlCell>
  <singleXmlCell id="176" r="Q37" connectionId="0">
    <xmlCellPr id="176" uniqueName="_Report_Observations_KZV.KUZ.ZAA.UEB.BET_CHF.U.ONI">
      <xmlPr mapId="1" xpath="/Report/Observations/KZV.KUZ.ZAA.UEB.BET/CHF.U.ONI" xmlDataType="double"/>
    </xmlCellPr>
  </singleXmlCell>
  <singleXmlCell id="178" r="Q39" connectionId="0">
    <xmlCellPr id="178" uniqueName="_Report_Observations_KZV.KUZ.ZAA.UZA.BET_CHF.ONI">
      <xmlPr mapId="1" xpath="/Report/Observations/KZV.KUZ.ZAA.UZA.BET/CHF.ONI" xmlDataType="double"/>
    </xmlCellPr>
  </singleXmlCell>
  <singleXmlCell id="190" r="P26" connectionId="0">
    <xmlCellPr id="190" uniqueName="_Report_Observations_KZV.KUZ.ZAA.UEB.BET_T.T.ZIB">
      <xmlPr mapId="1" xpath="/Report/Observations/KZV.KUZ.ZAA.UEB.BET/T.T.ZIB" xmlDataType="double"/>
    </xmlCellPr>
  </singleXmlCell>
  <singleXmlCell id="191" r="P25" connectionId="0">
    <xmlCellPr id="191" uniqueName="_Report_Observations_KZV.KUZ.ZAA.BET_T.ZIB">
      <xmlPr mapId="1" xpath="/Report/Observations/KZV.KUZ.ZAA.BET/T.ZIB" xmlDataType="double"/>
    </xmlCellPr>
  </singleXmlCell>
  <singleXmlCell id="192" r="P28" connectionId="0">
    <xmlCellPr id="192" uniqueName="_Report_Observations_KZV.KUZ.ZAA.UEB.BET_T.IBA.ZIB">
      <xmlPr mapId="1" xpath="/Report/Observations/KZV.KUZ.ZAA.UEB.BET/T.IBA.ZIB" xmlDataType="double"/>
    </xmlCellPr>
  </singleXmlCell>
  <singleXmlCell id="193" r="P27" connectionId="0">
    <xmlCellPr id="193" uniqueName="_Report_Observations_KZV.KUZ.ZAA.UEB.BET_T.PBA.ZIB">
      <xmlPr mapId="1" xpath="/Report/Observations/KZV.KUZ.ZAA.UEB.BET/T.PBA.ZIB" xmlDataType="double"/>
    </xmlCellPr>
  </singleXmlCell>
  <singleXmlCell id="194" r="P29" connectionId="0">
    <xmlCellPr id="194" uniqueName="_Report_Observations_KZV.KUZ.ZAA.UEB.BET_T.NPB.ZIB">
      <xmlPr mapId="1" xpath="/Report/Observations/KZV.KUZ.ZAA.UEB.BET/T.NPB.ZIB" xmlDataType="double"/>
    </xmlCellPr>
  </singleXmlCell>
  <singleXmlCell id="212" r="R31" connectionId="0">
    <xmlCellPr id="212" uniqueName="_Report_Observations_KZV.KUZ.ZAA.UEB.BET_T.EBI.ONI">
      <xmlPr mapId="1" xpath="/Report/Observations/KZV.KUZ.ZAA.UEB.BET/T.EBI.ONI" xmlDataType="double"/>
    </xmlCellPr>
  </singleXmlCell>
  <singleXmlCell id="214" r="R30" connectionId="0">
    <xmlCellPr id="214" uniqueName="_Report_Observations_KZV.KUZ.ZAA.UEB.BET_T.EBA.ONI">
      <xmlPr mapId="1" xpath="/Report/Observations/KZV.KUZ.ZAA.UEB.BET/T.EBA.ONI" xmlDataType="double"/>
    </xmlCellPr>
  </singleXmlCell>
  <singleXmlCell id="215" r="R33" connectionId="0">
    <xmlCellPr id="215" uniqueName="_Report_Observations_KZV.KUZ.ZAA.UEB.BET_T.FAP.ONI">
      <xmlPr mapId="1" xpath="/Report/Observations/KZV.KUZ.ZAA.UEB.BET/T.FAP.ONI" xmlDataType="double"/>
    </xmlCellPr>
  </singleXmlCell>
  <singleXmlCell id="216" r="R32" connectionId="0">
    <xmlCellPr id="216" uniqueName="_Report_Observations_KZV.KUZ.ZAA.UEB.BET_T.MBA.ONI">
      <xmlPr mapId="1" xpath="/Report/Observations/KZV.KUZ.ZAA.UEB.BET/T.MBA.ONI" xmlDataType="double"/>
    </xmlCellPr>
  </singleXmlCell>
  <singleXmlCell id="217" r="R35" connectionId="0">
    <xmlCellPr id="217" uniqueName="_Report_Observations_KZV.KUZ.ZAA.UEB.BET_T.DKA.ONI">
      <xmlPr mapId="1" xpath="/Report/Observations/KZV.KUZ.ZAA.UEB.BET/T.DKA.ONI" xmlDataType="double"/>
    </xmlCellPr>
  </singleXmlCell>
  <singleXmlCell id="218" r="R34" connectionId="0">
    <xmlCellPr id="218" uniqueName="_Report_Observations_KZV.KUZ.ZAA.UEB.BET_T.DTB.ONI">
      <xmlPr mapId="1" xpath="/Report/Observations/KZV.KUZ.ZAA.UEB.BET/T.DTB.ONI" xmlDataType="double"/>
    </xmlCellPr>
  </singleXmlCell>
  <singleXmlCell id="219" r="R37" connectionId="0">
    <xmlCellPr id="219" uniqueName="_Report_Observations_KZV.KUZ.ZAA.UEB.BET_T.U.ONI">
      <xmlPr mapId="1" xpath="/Report/Observations/KZV.KUZ.ZAA.UEB.BET/T.U.ONI" xmlDataType="double"/>
    </xmlCellPr>
  </singleXmlCell>
  <singleXmlCell id="220" r="R36" connectionId="0">
    <xmlCellPr id="220" uniqueName="_Report_Observations_KZV.KUZ.ZAA.UEB.BET_T.DAA.ONI">
      <xmlPr mapId="1" xpath="/Report/Observations/KZV.KUZ.ZAA.UEB.BET/T.DAA.ONI" xmlDataType="double"/>
    </xmlCellPr>
  </singleXmlCell>
  <singleXmlCell id="221" r="R39" connectionId="0">
    <xmlCellPr id="221" uniqueName="_Report_Observations_KZV.KUZ.ZAA.UZA.BET_T.ONI">
      <xmlPr mapId="1" xpath="/Report/Observations/KZV.KUZ.ZAA.UZA.BET/T.ONI" xmlDataType="double"/>
    </xmlCellPr>
  </singleXmlCell>
  <singleXmlCell id="222" r="R38" connectionId="0">
    <xmlCellPr id="222" uniqueName="_Report_Observations_KZV.KUZ.ZAA.LAS.BET_T.ONI">
      <xmlPr mapId="1" xpath="/Report/Observations/KZV.KUZ.ZAA.LAS.BET/T.ONI" xmlDataType="double"/>
    </xmlCellPr>
  </singleXmlCell>
  <singleXmlCell id="223" r="R29" connectionId="0">
    <xmlCellPr id="223" uniqueName="_Report_Observations_KZV.KUZ.ZAA.UEB.BET_T.NPB.ONI">
      <xmlPr mapId="1" xpath="/Report/Observations/KZV.KUZ.ZAA.UEB.BET/T.NPB.ONI" xmlDataType="double"/>
    </xmlCellPr>
  </singleXmlCell>
  <singleXmlCell id="230" r="Q25" connectionId="0">
    <xmlCellPr id="230" uniqueName="_Report_Observations_KZV.KUZ.ZAA.BET_CHF.ONI">
      <xmlPr mapId="1" xpath="/Report/Observations/KZV.KUZ.ZAA.BET/CHF.ONI" xmlDataType="double"/>
    </xmlCellPr>
  </singleXmlCell>
  <singleXmlCell id="231" r="Q27" connectionId="0">
    <xmlCellPr id="231" uniqueName="_Report_Observations_KZV.KUZ.ZAA.UEB.BET_CHF.PBA.ONI">
      <xmlPr mapId="1" xpath="/Report/Observations/KZV.KUZ.ZAA.UEB.BET/CHF.PBA.ONI" xmlDataType="double"/>
    </xmlCellPr>
  </singleXmlCell>
  <singleXmlCell id="232" r="Q26" connectionId="0">
    <xmlCellPr id="232" uniqueName="_Report_Observations_KZV.KUZ.ZAA.UEB.BET_CHF.T.ONI">
      <xmlPr mapId="1" xpath="/Report/Observations/KZV.KUZ.ZAA.UEB.BET/CHF.T.ONI" xmlDataType="double"/>
    </xmlCellPr>
  </singleXmlCell>
  <singleXmlCell id="233" r="Q29" connectionId="0">
    <xmlCellPr id="233" uniqueName="_Report_Observations_KZV.KUZ.ZAA.UEB.BET_CHF.NPB.ONI">
      <xmlPr mapId="1" xpath="/Report/Observations/KZV.KUZ.ZAA.UEB.BET/CHF.NPB.ONI" xmlDataType="double"/>
    </xmlCellPr>
  </singleXmlCell>
  <singleXmlCell id="234" r="Q28" connectionId="0">
    <xmlCellPr id="234" uniqueName="_Report_Observations_KZV.KUZ.ZAA.UEB.BET_CHF.IBA.ONI">
      <xmlPr mapId="1" xpath="/Report/Observations/KZV.KUZ.ZAA.UEB.BET/CHF.IBA.ONI" xmlDataType="double"/>
    </xmlCellPr>
  </singleXmlCell>
  <singleXmlCell id="246" r="O38" connectionId="0">
    <xmlCellPr id="246" uniqueName="_Report_Observations_KZV.KUZ.ZAA.LAS.BET_KRY.ZIB">
      <xmlPr mapId="1" xpath="/Report/Observations/KZV.KUZ.ZAA.LAS.BET/KRY.ZIB" xmlDataType="double"/>
    </xmlCellPr>
  </singleXmlCell>
  <singleXmlCell id="250" r="O39" connectionId="0">
    <xmlCellPr id="250" uniqueName="_Report_Observations_KZV.KUZ.ZAA.UZA.BET_KRY.ZIB">
      <xmlPr mapId="1" xpath="/Report/Observations/KZV.KUZ.ZAA.UZA.BET/KRY.ZIB" xmlDataType="double"/>
    </xmlCellPr>
  </singleXmlCell>
  <singleXmlCell id="257" r="O41" connectionId="0">
    <xmlCellPr id="257" uniqueName="_Report_Observations_KZV.KUZ.ZAE.UEB.BET_KRY.ZIB">
      <xmlPr mapId="1" xpath="/Report/Observations/KZV.KUZ.ZAE.UEB.BET/KRY.ZIB" xmlDataType="double"/>
    </xmlCellPr>
  </singleXmlCell>
  <singleXmlCell id="259" r="O40" connectionId="0">
    <xmlCellPr id="259" uniqueName="_Report_Observations_KZV.KUZ.ZAE.BET_KRY.ZIB">
      <xmlPr mapId="1" xpath="/Report/Observations/KZV.KUZ.ZAE.BET/KRY.ZIB" xmlDataType="double"/>
    </xmlCellPr>
  </singleXmlCell>
  <singleXmlCell id="261" r="O43" connectionId="0">
    <xmlCellPr id="261" uniqueName="_Report_Observations_KZV.KUZ.ZAE.UZE.BET_KRY.ZIB">
      <xmlPr mapId="1" xpath="/Report/Observations/KZV.KUZ.ZAE.UZE.BET/KRY.ZIB" xmlDataType="double"/>
    </xmlCellPr>
  </singleXmlCell>
  <singleXmlCell id="263" r="O42" connectionId="0">
    <xmlCellPr id="263" uniqueName="_Report_Observations_KZV.KUZ.ZAE.LAS.BET_KRY.ZIB">
      <xmlPr mapId="1" xpath="/Report/Observations/KZV.KUZ.ZAE.LAS.BET/KRY.ZIB" xmlDataType="double"/>
    </xmlCellPr>
  </singleXmlCell>
  <singleXmlCell id="265" r="N26" connectionId="0">
    <xmlCellPr id="265" uniqueName="_Report_Observations_KZV.KUZ.ZAA.UEB.BET_U.T.ZIB">
      <xmlPr mapId="1" xpath="/Report/Observations/KZV.KUZ.ZAA.UEB.BET/U.T.ZIB" xmlDataType="double"/>
    </xmlCellPr>
  </singleXmlCell>
  <singleXmlCell id="266" r="N25" connectionId="0">
    <xmlCellPr id="266" uniqueName="_Report_Observations_KZV.KUZ.ZAA.BET_U.ZIB">
      <xmlPr mapId="1" xpath="/Report/Observations/KZV.KUZ.ZAA.BET/U.ZIB" xmlDataType="double"/>
    </xmlCellPr>
  </singleXmlCell>
  <singleXmlCell id="272" r="P31" connectionId="0">
    <xmlCellPr id="272" uniqueName="_Report_Observations_KZV.KUZ.ZAA.UEB.BET_T.EBI.ZIB">
      <xmlPr mapId="1" xpath="/Report/Observations/KZV.KUZ.ZAA.UEB.BET/T.EBI.ZIB" xmlDataType="double"/>
    </xmlCellPr>
  </singleXmlCell>
  <singleXmlCell id="273" r="P30" connectionId="0">
    <xmlCellPr id="273" uniqueName="_Report_Observations_KZV.KUZ.ZAA.UEB.BET_T.EBA.ZIB">
      <xmlPr mapId="1" xpath="/Report/Observations/KZV.KUZ.ZAA.UEB.BET/T.EBA.ZIB" xmlDataType="double"/>
    </xmlCellPr>
  </singleXmlCell>
  <singleXmlCell id="274" r="P33" connectionId="0">
    <xmlCellPr id="274" uniqueName="_Report_Observations_KZV.KUZ.ZAA.UEB.BET_T.FAP.ZIB">
      <xmlPr mapId="1" xpath="/Report/Observations/KZV.KUZ.ZAA.UEB.BET/T.FAP.ZIB" xmlDataType="double"/>
    </xmlCellPr>
  </singleXmlCell>
  <singleXmlCell id="275" r="P32" connectionId="0">
    <xmlCellPr id="275" uniqueName="_Report_Observations_KZV.KUZ.ZAA.UEB.BET_T.MBA.ZIB">
      <xmlPr mapId="1" xpath="/Report/Observations/KZV.KUZ.ZAA.UEB.BET/T.MBA.ZIB" xmlDataType="double"/>
    </xmlCellPr>
  </singleXmlCell>
  <singleXmlCell id="276" r="P35" connectionId="0">
    <xmlCellPr id="276" uniqueName="_Report_Observations_KZV.KUZ.ZAA.UEB.BET_T.DKA.ZIB">
      <xmlPr mapId="1" xpath="/Report/Observations/KZV.KUZ.ZAA.UEB.BET/T.DKA.ZIB" xmlDataType="double"/>
    </xmlCellPr>
  </singleXmlCell>
  <singleXmlCell id="277" r="P34" connectionId="0">
    <xmlCellPr id="277" uniqueName="_Report_Observations_KZV.KUZ.ZAA.UEB.BET_T.DTB.ZIB">
      <xmlPr mapId="1" xpath="/Report/Observations/KZV.KUZ.ZAA.UEB.BET/T.DTB.ZIB" xmlDataType="double"/>
    </xmlCellPr>
  </singleXmlCell>
  <singleXmlCell id="279" r="P37" connectionId="0">
    <xmlCellPr id="279" uniqueName="_Report_Observations_KZV.KUZ.ZAA.UEB.BET_T.U.ZIB">
      <xmlPr mapId="1" xpath="/Report/Observations/KZV.KUZ.ZAA.UEB.BET/T.U.ZIB" xmlDataType="double"/>
    </xmlCellPr>
  </singleXmlCell>
  <singleXmlCell id="281" r="P36" connectionId="0">
    <xmlCellPr id="281" uniqueName="_Report_Observations_KZV.KUZ.ZAA.UEB.BET_T.DAA.ZIB">
      <xmlPr mapId="1" xpath="/Report/Observations/KZV.KUZ.ZAA.UEB.BET/T.DAA.ZIB" xmlDataType="double"/>
    </xmlCellPr>
  </singleXmlCell>
  <singleXmlCell id="283" r="P39" connectionId="0">
    <xmlCellPr id="283" uniqueName="_Report_Observations_KZV.KUZ.ZAA.UZA.BET_T.ZIB">
      <xmlPr mapId="1" xpath="/Report/Observations/KZV.KUZ.ZAA.UZA.BET/T.ZIB" xmlDataType="double"/>
    </xmlCellPr>
  </singleXmlCell>
  <singleXmlCell id="284" r="P38" connectionId="0">
    <xmlCellPr id="284" uniqueName="_Report_Observations_KZV.KUZ.ZAA.LAS.BET_T.ZIB">
      <xmlPr mapId="1" xpath="/Report/Observations/KZV.KUZ.ZAA.LAS.BET/T.ZIB" xmlDataType="double"/>
    </xmlCellPr>
  </singleXmlCell>
  <singleXmlCell id="290" r="P40" connectionId="0">
    <xmlCellPr id="290" uniqueName="_Report_Observations_KZV.KUZ.ZAE.BET_T.ZIB">
      <xmlPr mapId="1" xpath="/Report/Observations/KZV.KUZ.ZAE.BET/T.ZIB" xmlDataType="double"/>
    </xmlCellPr>
  </singleXmlCell>
  <singleXmlCell id="291" r="P42" connectionId="0">
    <xmlCellPr id="291" uniqueName="_Report_Observations_KZV.KUZ.ZAE.LAS.BET_T.ZIB">
      <xmlPr mapId="1" xpath="/Report/Observations/KZV.KUZ.ZAE.LAS.BET/T.ZIB" xmlDataType="double"/>
    </xmlCellPr>
  </singleXmlCell>
  <singleXmlCell id="292" r="P41" connectionId="0">
    <xmlCellPr id="292" uniqueName="_Report_Observations_KZV.KUZ.ZAE.UEB.BET_T.ZIB">
      <xmlPr mapId="1" xpath="/Report/Observations/KZV.KUZ.ZAE.UEB.BET/T.ZIB" xmlDataType="double"/>
    </xmlCellPr>
  </singleXmlCell>
  <singleXmlCell id="293" r="P43" connectionId="0">
    <xmlCellPr id="293" uniqueName="_Report_Observations_KZV.KUZ.ZAE.UZE.BET_T.ZIB">
      <xmlPr mapId="1" xpath="/Report/Observations/KZV.KUZ.ZAE.UZE.BET/T.ZIB" xmlDataType="double"/>
    </xmlCellPr>
  </singleXmlCell>
  <singleXmlCell id="294" r="O25" connectionId="0">
    <xmlCellPr id="294" uniqueName="_Report_Observations_KZV.KUZ.ZAA.BET_KRY.ZIB">
      <xmlPr mapId="1" xpath="/Report/Observations/KZV.KUZ.ZAA.BET/KRY.ZIB" xmlDataType="double"/>
    </xmlCellPr>
  </singleXmlCell>
  <singleXmlCell id="297" r="O26" connectionId="0">
    <xmlCellPr id="297" uniqueName="_Report_Observations_KZV.KUZ.ZAA.UEB.BET_KRY.T.ZIB">
      <xmlPr mapId="1" xpath="/Report/Observations/KZV.KUZ.ZAA.UEB.BET/KRY.T.ZIB" xmlDataType="double"/>
    </xmlCellPr>
  </singleXmlCell>
  <singleXmlCell id="304" r="M38" connectionId="0">
    <xmlCellPr id="304" uniqueName="_Report_Observations_KZV.KUZ.ZAA.LAS.BET_USD.ZIB">
      <xmlPr mapId="1" xpath="/Report/Observations/KZV.KUZ.ZAA.LAS.BET/USD.ZIB" xmlDataType="double"/>
    </xmlCellPr>
  </singleXmlCell>
  <singleXmlCell id="305" r="M39" connectionId="0">
    <xmlCellPr id="305" uniqueName="_Report_Observations_KZV.KUZ.ZAA.UZA.BET_USD.ZIB">
      <xmlPr mapId="1" xpath="/Report/Observations/KZV.KUZ.ZAA.UZA.BET/USD.ZIB" xmlDataType="double"/>
    </xmlCellPr>
  </singleXmlCell>
  <singleXmlCell id="307" r="M41" connectionId="0">
    <xmlCellPr id="307" uniqueName="_Report_Observations_KZV.KUZ.ZAE.UEB.BET_USD.ZIB">
      <xmlPr mapId="1" xpath="/Report/Observations/KZV.KUZ.ZAE.UEB.BET/USD.ZIB" xmlDataType="double"/>
    </xmlCellPr>
  </singleXmlCell>
  <singleXmlCell id="308" r="M40" connectionId="0">
    <xmlCellPr id="308" uniqueName="_Report_Observations_KZV.KUZ.ZAE.BET_USD.ZIB">
      <xmlPr mapId="1" xpath="/Report/Observations/KZV.KUZ.ZAE.BET/USD.ZIB" xmlDataType="double"/>
    </xmlCellPr>
  </singleXmlCell>
  <singleXmlCell id="309" r="M43" connectionId="0">
    <xmlCellPr id="309" uniqueName="_Report_Observations_KZV.KUZ.ZAE.UZE.BET_USD.ZIB">
      <xmlPr mapId="1" xpath="/Report/Observations/KZV.KUZ.ZAE.UZE.BET/USD.ZIB" xmlDataType="double"/>
    </xmlCellPr>
  </singleXmlCell>
  <singleXmlCell id="310" r="M42" connectionId="0">
    <xmlCellPr id="310" uniqueName="_Report_Observations_KZV.KUZ.ZAE.LAS.BET_USD.ZIB">
      <xmlPr mapId="1" xpath="/Report/Observations/KZV.KUZ.ZAE.LAS.BET/USD.ZIB" xmlDataType="double"/>
    </xmlCellPr>
  </singleXmlCell>
  <singleXmlCell id="311" r="L26" connectionId="0">
    <xmlCellPr id="311" uniqueName="_Report_Observations_KZV.KUZ.ZAA.UEB.BET_EUR.T.ZIB">
      <xmlPr mapId="1" xpath="/Report/Observations/KZV.KUZ.ZAA.UEB.BET/EUR.T.ZIB" xmlDataType="double"/>
    </xmlCellPr>
  </singleXmlCell>
  <singleXmlCell id="312" r="L25" connectionId="0">
    <xmlCellPr id="312" uniqueName="_Report_Observations_KZV.KUZ.ZAA.BET_EUR.ZIB">
      <xmlPr mapId="1" xpath="/Report/Observations/KZV.KUZ.ZAA.BET/EUR.ZIB" xmlDataType="double"/>
    </xmlCellPr>
  </singleXmlCell>
  <singleXmlCell id="322" r="N39" connectionId="0">
    <xmlCellPr id="322" uniqueName="_Report_Observations_KZV.KUZ.ZAA.UZA.BET_U.ZIB">
      <xmlPr mapId="1" xpath="/Report/Observations/KZV.KUZ.ZAA.UZA.BET/U.ZIB" xmlDataType="double"/>
    </xmlCellPr>
  </singleXmlCell>
  <singleXmlCell id="323" r="N38" connectionId="0">
    <xmlCellPr id="323" uniqueName="_Report_Observations_KZV.KUZ.ZAA.LAS.BET_U.ZIB">
      <xmlPr mapId="1" xpath="/Report/Observations/KZV.KUZ.ZAA.LAS.BET/U.ZIB" xmlDataType="double"/>
    </xmlCellPr>
  </singleXmlCell>
  <singleXmlCell id="329" r="N40" connectionId="0">
    <xmlCellPr id="329" uniqueName="_Report_Observations_KZV.KUZ.ZAE.BET_U.ZIB">
      <xmlPr mapId="1" xpath="/Report/Observations/KZV.KUZ.ZAE.BET/U.ZIB" xmlDataType="double"/>
    </xmlCellPr>
  </singleXmlCell>
  <singleXmlCell id="330" r="N42" connectionId="0">
    <xmlCellPr id="330" uniqueName="_Report_Observations_KZV.KUZ.ZAE.LAS.BET_U.ZIB">
      <xmlPr mapId="1" xpath="/Report/Observations/KZV.KUZ.ZAE.LAS.BET/U.ZIB" xmlDataType="double"/>
    </xmlCellPr>
  </singleXmlCell>
  <singleXmlCell id="331" r="N41" connectionId="0">
    <xmlCellPr id="331" uniqueName="_Report_Observations_KZV.KUZ.ZAE.UEB.BET_U.ZIB">
      <xmlPr mapId="1" xpath="/Report/Observations/KZV.KUZ.ZAE.UEB.BET/U.ZIB" xmlDataType="double"/>
    </xmlCellPr>
  </singleXmlCell>
  <singleXmlCell id="332" r="N43" connectionId="0">
    <xmlCellPr id="332" uniqueName="_Report_Observations_KZV.KUZ.ZAE.UZE.BET_U.ZIB">
      <xmlPr mapId="1" xpath="/Report/Observations/KZV.KUZ.ZAE.UZE.BET/U.ZIB" xmlDataType="double"/>
    </xmlCellPr>
  </singleXmlCell>
  <singleXmlCell id="333" r="M25" connectionId="0">
    <xmlCellPr id="333" uniqueName="_Report_Observations_KZV.KUZ.ZAA.BET_USD.ZIB">
      <xmlPr mapId="1" xpath="/Report/Observations/KZV.KUZ.ZAA.BET/USD.ZIB" xmlDataType="double"/>
    </xmlCellPr>
  </singleXmlCell>
  <singleXmlCell id="335" r="M26" connectionId="0">
    <xmlCellPr id="335" uniqueName="_Report_Observations_KZV.KUZ.ZAA.UEB.BET_USD.T.ZIB">
      <xmlPr mapId="1" xpath="/Report/Observations/KZV.KUZ.ZAA.UEB.BET/USD.T.ZIB" xmlDataType="double"/>
    </xmlCellPr>
  </singleXmlCell>
  <singleXmlCell id="340" r="K32" connectionId="0">
    <xmlCellPr id="340" uniqueName="_Report_Observations_KZV.KUZ.ZAA.UEB.BET_CHF.MBA.ZIB">
      <xmlPr mapId="1" xpath="/Report/Observations/KZV.KUZ.ZAA.UEB.BET/CHF.MBA.ZIB" xmlDataType="double"/>
    </xmlCellPr>
  </singleXmlCell>
  <singleXmlCell id="341" r="K31" connectionId="0">
    <xmlCellPr id="341" uniqueName="_Report_Observations_KZV.KUZ.ZAA.UEB.BET_CHF.EBI.ZIB">
      <xmlPr mapId="1" xpath="/Report/Observations/KZV.KUZ.ZAA.UEB.BET/CHF.EBI.ZIB" xmlDataType="double"/>
    </xmlCellPr>
  </singleXmlCell>
  <singleXmlCell id="342" r="K34" connectionId="0">
    <xmlCellPr id="342" uniqueName="_Report_Observations_KZV.KUZ.ZAA.UEB.BET_CHF.DTB.ZIB">
      <xmlPr mapId="1" xpath="/Report/Observations/KZV.KUZ.ZAA.UEB.BET/CHF.DTB.ZIB" xmlDataType="double"/>
    </xmlCellPr>
  </singleXmlCell>
  <singleXmlCell id="343" r="K33" connectionId="0">
    <xmlCellPr id="343" uniqueName="_Report_Observations_KZV.KUZ.ZAA.UEB.BET_CHF.FAP.ZIB">
      <xmlPr mapId="1" xpath="/Report/Observations/KZV.KUZ.ZAA.UEB.BET/CHF.FAP.ZIB" xmlDataType="double"/>
    </xmlCellPr>
  </singleXmlCell>
  <singleXmlCell id="344" r="K36" connectionId="0">
    <xmlCellPr id="344" uniqueName="_Report_Observations_KZV.KUZ.ZAA.UEB.BET_CHF.DAA.ZIB">
      <xmlPr mapId="1" xpath="/Report/Observations/KZV.KUZ.ZAA.UEB.BET/CHF.DAA.ZIB" xmlDataType="double"/>
    </xmlCellPr>
  </singleXmlCell>
  <singleXmlCell id="345" r="K35" connectionId="0">
    <xmlCellPr id="345" uniqueName="_Report_Observations_KZV.KUZ.ZAA.UEB.BET_CHF.DKA.ZIB">
      <xmlPr mapId="1" xpath="/Report/Observations/KZV.KUZ.ZAA.UEB.BET/CHF.DKA.ZIB" xmlDataType="double"/>
    </xmlCellPr>
  </singleXmlCell>
  <singleXmlCell id="346" r="K38" connectionId="0">
    <xmlCellPr id="346" uniqueName="_Report_Observations_KZV.KUZ.ZAA.LAS.BET_CHF.ZIB">
      <xmlPr mapId="1" xpath="/Report/Observations/KZV.KUZ.ZAA.LAS.BET/CHF.ZIB" xmlDataType="double"/>
    </xmlCellPr>
  </singleXmlCell>
  <singleXmlCell id="348" r="K37" connectionId="0">
    <xmlCellPr id="348" uniqueName="_Report_Observations_KZV.KUZ.ZAA.UEB.BET_CHF.U.ZIB">
      <xmlPr mapId="1" xpath="/Report/Observations/KZV.KUZ.ZAA.UEB.BET/CHF.U.ZIB" xmlDataType="double"/>
    </xmlCellPr>
  </singleXmlCell>
  <singleXmlCell id="349" r="K39" connectionId="0">
    <xmlCellPr id="349" uniqueName="_Report_Observations_KZV.KUZ.ZAA.UZA.BET_CHF.ZIB">
      <xmlPr mapId="1" xpath="/Report/Observations/KZV.KUZ.ZAA.UZA.BET/CHF.ZIB" xmlDataType="double"/>
    </xmlCellPr>
  </singleXmlCell>
  <singleXmlCell id="351" r="K30" connectionId="0">
    <xmlCellPr id="351" uniqueName="_Report_Observations_KZV.KUZ.ZAA.UEB.BET_CHF.EBA.ZIB">
      <xmlPr mapId="1" xpath="/Report/Observations/KZV.KUZ.ZAA.UEB.BET/CHF.EBA.ZIB" xmlDataType="double"/>
    </xmlCellPr>
  </singleXmlCell>
  <singleXmlCell id="353" r="K43" connectionId="0">
    <xmlCellPr id="353" uniqueName="_Report_Observations_KZV.KUZ.ZAE.UZE.BET_CHF.ZIB">
      <xmlPr mapId="1" xpath="/Report/Observations/KZV.KUZ.ZAE.UZE.BET/CHF.ZIB" xmlDataType="double"/>
    </xmlCellPr>
  </singleXmlCell>
  <singleXmlCell id="354" r="K42" connectionId="0">
    <xmlCellPr id="354" uniqueName="_Report_Observations_KZV.KUZ.ZAE.LAS.BET_CHF.ZIB">
      <xmlPr mapId="1" xpath="/Report/Observations/KZV.KUZ.ZAE.LAS.BET/CHF.ZIB" xmlDataType="double"/>
    </xmlCellPr>
  </singleXmlCell>
  <singleXmlCell id="360" r="K41" connectionId="0">
    <xmlCellPr id="360" uniqueName="_Report_Observations_KZV.KUZ.ZAE.UEB.BET_CHF.ZIB">
      <xmlPr mapId="1" xpath="/Report/Observations/KZV.KUZ.ZAE.UEB.BET/CHF.ZIB" xmlDataType="double"/>
    </xmlCellPr>
  </singleXmlCell>
  <singleXmlCell id="361" r="K40" connectionId="0">
    <xmlCellPr id="361" uniqueName="_Report_Observations_KZV.KUZ.ZAE.BET_CHF.ZIB">
      <xmlPr mapId="1" xpath="/Report/Observations/KZV.KUZ.ZAE.BET/CHF.ZIB" xmlDataType="double"/>
    </xmlCellPr>
  </singleXmlCell>
  <singleXmlCell id="364" r="L39" connectionId="0">
    <xmlCellPr id="364" uniqueName="_Report_Observations_KZV.KUZ.ZAA.UZA.BET_EUR.ZIB">
      <xmlPr mapId="1" xpath="/Report/Observations/KZV.KUZ.ZAA.UZA.BET/EUR.ZIB" xmlDataType="double"/>
    </xmlCellPr>
  </singleXmlCell>
  <singleXmlCell id="365" r="L38" connectionId="0">
    <xmlCellPr id="365" uniqueName="_Report_Observations_KZV.KUZ.ZAA.LAS.BET_EUR.ZIB">
      <xmlPr mapId="1" xpath="/Report/Observations/KZV.KUZ.ZAA.LAS.BET/EUR.ZIB" xmlDataType="double"/>
    </xmlCellPr>
  </singleXmlCell>
  <singleXmlCell id="366" r="L42" connectionId="0">
    <xmlCellPr id="366" uniqueName="_Report_Observations_KZV.KUZ.ZAE.LAS.BET_EUR.ZIB">
      <xmlPr mapId="1" xpath="/Report/Observations/KZV.KUZ.ZAE.LAS.BET/EUR.ZIB" xmlDataType="double"/>
    </xmlCellPr>
  </singleXmlCell>
  <singleXmlCell id="368" r="L41" connectionId="0">
    <xmlCellPr id="368" uniqueName="_Report_Observations_KZV.KUZ.ZAE.UEB.BET_EUR.ZIB">
      <xmlPr mapId="1" xpath="/Report/Observations/KZV.KUZ.ZAE.UEB.BET/EUR.ZIB" xmlDataType="double"/>
    </xmlCellPr>
  </singleXmlCell>
  <singleXmlCell id="370" r="L43" connectionId="0">
    <xmlCellPr id="370" uniqueName="_Report_Observations_KZV.KUZ.ZAE.UZE.BET_EUR.ZIB">
      <xmlPr mapId="1" xpath="/Report/Observations/KZV.KUZ.ZAE.UZE.BET/EUR.ZIB" xmlDataType="double"/>
    </xmlCellPr>
  </singleXmlCell>
  <singleXmlCell id="371" r="K25" connectionId="0">
    <xmlCellPr id="371" uniqueName="_Report_Observations_KZV.KUZ.ZAA.BET_CHF.ZIB">
      <xmlPr mapId="1" xpath="/Report/Observations/KZV.KUZ.ZAA.BET/CHF.ZIB" xmlDataType="double"/>
    </xmlCellPr>
  </singleXmlCell>
  <singleXmlCell id="375" r="K27" connectionId="0">
    <xmlCellPr id="375" uniqueName="_Report_Observations_KZV.KUZ.ZAA.UEB.BET_CHF.PBA.ZIB">
      <xmlPr mapId="1" xpath="/Report/Observations/KZV.KUZ.ZAA.UEB.BET/CHF.PBA.ZIB" xmlDataType="double"/>
    </xmlCellPr>
  </singleXmlCell>
  <singleXmlCell id="377" r="K26" connectionId="0">
    <xmlCellPr id="377" uniqueName="_Report_Observations_KZV.KUZ.ZAA.UEB.BET_CHF.T.ZIB">
      <xmlPr mapId="1" xpath="/Report/Observations/KZV.KUZ.ZAA.UEB.BET/CHF.T.ZIB" xmlDataType="double"/>
    </xmlCellPr>
  </singleXmlCell>
  <singleXmlCell id="378" r="K29" connectionId="0">
    <xmlCellPr id="378" uniqueName="_Report_Observations_KZV.KUZ.ZAA.UEB.BET_CHF.NPB.ZIB">
      <xmlPr mapId="1" xpath="/Report/Observations/KZV.KUZ.ZAA.UEB.BET/CHF.NPB.ZIB" xmlDataType="double"/>
    </xmlCellPr>
  </singleXmlCell>
  <singleXmlCell id="379" r="K28" connectionId="0">
    <xmlCellPr id="379" uniqueName="_Report_Observations_KZV.KUZ.ZAA.UEB.BET_CHF.IBA.ZIB">
      <xmlPr mapId="1" xpath="/Report/Observations/KZV.KUZ.ZAA.UEB.BET/CHF.IBA.ZIB" xmlDataType="double"/>
    </xmlCellPr>
  </singleXmlCell>
  <singleXmlCell id="383" r="L40" connectionId="0">
    <xmlCellPr id="383" uniqueName="_Report_Observations_KZV.KUZ.ZAE.BET_EUR.ZIB">
      <xmlPr mapId="1" xpath="/Report/Observations/KZV.KUZ.ZAE.BET/EUR.ZIB" xmlDataType="double"/>
    </xmlCellPr>
  </singleXmlCell>
  <singleXmlCell id="391" r="Y30" connectionId="0">
    <xmlCellPr id="391" uniqueName="_Report_Observations_KZV.KUZ.ZAA.UEB.BET_CHF.EBA.ONA">
      <xmlPr mapId="1" xpath="/Report/Observations/KZV.KUZ.ZAA.UEB.BET/CHF.EBA.ONA" xmlDataType="double"/>
    </xmlCellPr>
  </singleXmlCell>
  <singleXmlCell id="394" r="Y32" connectionId="0">
    <xmlCellPr id="394" uniqueName="_Report_Observations_KZV.KUZ.ZAA.UEB.BET_CHF.MBA.ONA">
      <xmlPr mapId="1" xpath="/Report/Observations/KZV.KUZ.ZAA.UEB.BET/CHF.MBA.ONA" xmlDataType="double"/>
    </xmlCellPr>
  </singleXmlCell>
  <singleXmlCell id="396" r="Y31" connectionId="0">
    <xmlCellPr id="396" uniqueName="_Report_Observations_KZV.KUZ.ZAA.UEB.BET_CHF.EBI.ONA">
      <xmlPr mapId="1" xpath="/Report/Observations/KZV.KUZ.ZAA.UEB.BET/CHF.EBI.ONA" xmlDataType="double"/>
    </xmlCellPr>
  </singleXmlCell>
  <singleXmlCell id="397" r="Y25" connectionId="0">
    <xmlCellPr id="397" uniqueName="_Report_Observations_KZV.KUZ.ZAA.BET_CHF.ONA">
      <xmlPr mapId="1" xpath="/Report/Observations/KZV.KUZ.ZAA.BET/CHF.ONA" xmlDataType="double"/>
    </xmlCellPr>
  </singleXmlCell>
  <singleXmlCell id="398" r="Y27" connectionId="0">
    <xmlCellPr id="398" uniqueName="_Report_Observations_KZV.KUZ.ZAA.UEB.BET_CHF.PBA.ONA">
      <xmlPr mapId="1" xpath="/Report/Observations/KZV.KUZ.ZAA.UEB.BET/CHF.PBA.ONA" xmlDataType="double"/>
    </xmlCellPr>
  </singleXmlCell>
  <singleXmlCell id="399" r="Y26" connectionId="0">
    <xmlCellPr id="399" uniqueName="_Report_Observations_KZV.KUZ.ZAA.UEB.BET_CHF.T.ONA">
      <xmlPr mapId="1" xpath="/Report/Observations/KZV.KUZ.ZAA.UEB.BET/CHF.T.ONA" xmlDataType="double"/>
    </xmlCellPr>
  </singleXmlCell>
  <singleXmlCell id="400" r="Y29" connectionId="0">
    <xmlCellPr id="400" uniqueName="_Report_Observations_KZV.KUZ.ZAA.UEB.BET_CHF.NPB.ONA">
      <xmlPr mapId="1" xpath="/Report/Observations/KZV.KUZ.ZAA.UEB.BET/CHF.NPB.ONA" xmlDataType="double"/>
    </xmlCellPr>
  </singleXmlCell>
  <singleXmlCell id="401" r="Y28" connectionId="0">
    <xmlCellPr id="401" uniqueName="_Report_Observations_KZV.KUZ.ZAA.UEB.BET_CHF.IBA.ONA">
      <xmlPr mapId="1" xpath="/Report/Observations/KZV.KUZ.ZAA.UEB.BET/CHF.IBA.ONA" xmlDataType="double"/>
    </xmlCellPr>
  </singleXmlCell>
  <singleXmlCell id="411" r="Y34" connectionId="0">
    <xmlCellPr id="411" uniqueName="_Report_Observations_KZV.KUZ.ZAA.UEB.BET_CHF.DTB.ONA">
      <xmlPr mapId="1" xpath="/Report/Observations/KZV.KUZ.ZAA.UEB.BET/CHF.DTB.ONA" xmlDataType="double"/>
    </xmlCellPr>
  </singleXmlCell>
  <singleXmlCell id="412" r="Y33" connectionId="0">
    <xmlCellPr id="412" uniqueName="_Report_Observations_KZV.KUZ.ZAA.UEB.BET_CHF.FAP.ONA">
      <xmlPr mapId="1" xpath="/Report/Observations/KZV.KUZ.ZAA.UEB.BET/CHF.FAP.ONA" xmlDataType="double"/>
    </xmlCellPr>
  </singleXmlCell>
  <singleXmlCell id="413" r="Y36" connectionId="0">
    <xmlCellPr id="413" uniqueName="_Report_Observations_KZV.KUZ.ZAA.UEB.BET_CHF.DAA.ONA">
      <xmlPr mapId="1" xpath="/Report/Observations/KZV.KUZ.ZAA.UEB.BET/CHF.DAA.ONA" xmlDataType="double"/>
    </xmlCellPr>
  </singleXmlCell>
  <singleXmlCell id="414" r="Y35" connectionId="0">
    <xmlCellPr id="414" uniqueName="_Report_Observations_KZV.KUZ.ZAA.UEB.BET_CHF.DKA.ONA">
      <xmlPr mapId="1" xpath="/Report/Observations/KZV.KUZ.ZAA.UEB.BET/CHF.DKA.ONA" xmlDataType="double"/>
    </xmlCellPr>
  </singleXmlCell>
  <singleXmlCell id="415" r="Y38" connectionId="0">
    <xmlCellPr id="415" uniqueName="_Report_Observations_KZV.KUZ.ZAA.LAS.BET_CHF.ONA">
      <xmlPr mapId="1" xpath="/Report/Observations/KZV.KUZ.ZAA.LAS.BET/CHF.ONA" xmlDataType="double"/>
    </xmlCellPr>
  </singleXmlCell>
  <singleXmlCell id="416" r="Y37" connectionId="0">
    <xmlCellPr id="416" uniqueName="_Report_Observations_KZV.KUZ.ZAA.UEB.BET_CHF.U.ONA">
      <xmlPr mapId="1" xpath="/Report/Observations/KZV.KUZ.ZAA.UEB.BET/CHF.U.ONA" xmlDataType="double"/>
    </xmlCellPr>
  </singleXmlCell>
  <singleXmlCell id="417" r="Y39" connectionId="0">
    <xmlCellPr id="417" uniqueName="_Report_Observations_KZV.KUZ.ZAA.UZA.BET_CHF.ONA">
      <xmlPr mapId="1" xpath="/Report/Observations/KZV.KUZ.ZAA.UZA.BET/CHF.ONA" xmlDataType="double"/>
    </xmlCellPr>
  </singleXmlCell>
  <singleXmlCell id="427" r="Z31" connectionId="0">
    <xmlCellPr id="427" uniqueName="_Report_Observations_KZV.KUZ.ZAA.UEB.BET_T.EBI.ONA">
      <xmlPr mapId="1" xpath="/Report/Observations/KZV.KUZ.ZAA.UEB.BET/T.EBI.ONA" xmlDataType="double"/>
    </xmlCellPr>
  </singleXmlCell>
  <singleXmlCell id="429" r="Z30" connectionId="0">
    <xmlCellPr id="429" uniqueName="_Report_Observations_KZV.KUZ.ZAA.UEB.BET_T.EBA.ONA">
      <xmlPr mapId="1" xpath="/Report/Observations/KZV.KUZ.ZAA.UEB.BET/T.EBA.ONA" xmlDataType="double"/>
    </xmlCellPr>
  </singleXmlCell>
  <singleXmlCell id="430" r="Z26" connectionId="0">
    <xmlCellPr id="430" uniqueName="_Report_Observations_KZV.KUZ.ZAA.UEB.BET_T.T.ONA">
      <xmlPr mapId="1" xpath="/Report/Observations/KZV.KUZ.ZAA.UEB.BET/T.T.ONA" xmlDataType="double"/>
    </xmlCellPr>
  </singleXmlCell>
  <singleXmlCell id="431" r="Z25" connectionId="0">
    <xmlCellPr id="431" uniqueName="_Report_Observations_KZV.KUZ.ZAA.BET_T.ONA">
      <xmlPr mapId="1" xpath="/Report/Observations/KZV.KUZ.ZAA.BET/T.ONA" xmlDataType="double"/>
    </xmlCellPr>
  </singleXmlCell>
  <singleXmlCell id="432" r="Z28" connectionId="0">
    <xmlCellPr id="432" uniqueName="_Report_Observations_KZV.KUZ.ZAA.UEB.BET_T.IBA.ONA">
      <xmlPr mapId="1" xpath="/Report/Observations/KZV.KUZ.ZAA.UEB.BET/T.IBA.ONA" xmlDataType="double"/>
    </xmlCellPr>
  </singleXmlCell>
  <singleXmlCell id="433" r="Z27" connectionId="0">
    <xmlCellPr id="433" uniqueName="_Report_Observations_KZV.KUZ.ZAA.UEB.BET_T.PBA.ONA">
      <xmlPr mapId="1" xpath="/Report/Observations/KZV.KUZ.ZAA.UEB.BET/T.PBA.ONA" xmlDataType="double"/>
    </xmlCellPr>
  </singleXmlCell>
  <singleXmlCell id="434" r="Z29" connectionId="0">
    <xmlCellPr id="434" uniqueName="_Report_Observations_KZV.KUZ.ZAA.UEB.BET_T.NPB.ONA">
      <xmlPr mapId="1" xpath="/Report/Observations/KZV.KUZ.ZAA.UEB.BET/T.NPB.ONA" xmlDataType="double"/>
    </xmlCellPr>
  </singleXmlCell>
  <singleXmlCell id="440" r="Z33" connectionId="0">
    <xmlCellPr id="440" uniqueName="_Report_Observations_KZV.KUZ.ZAA.UEB.BET_T.FAP.ONA">
      <xmlPr mapId="1" xpath="/Report/Observations/KZV.KUZ.ZAA.UEB.BET/T.FAP.ONA" xmlDataType="double"/>
    </xmlCellPr>
  </singleXmlCell>
  <singleXmlCell id="441" r="Z32" connectionId="0">
    <xmlCellPr id="441" uniqueName="_Report_Observations_KZV.KUZ.ZAA.UEB.BET_T.MBA.ONA">
      <xmlPr mapId="1" xpath="/Report/Observations/KZV.KUZ.ZAA.UEB.BET/T.MBA.ONA" xmlDataType="double"/>
    </xmlCellPr>
  </singleXmlCell>
  <singleXmlCell id="442" r="Z35" connectionId="0">
    <xmlCellPr id="442" uniqueName="_Report_Observations_KZV.KUZ.ZAA.UEB.BET_T.DKA.ONA">
      <xmlPr mapId="1" xpath="/Report/Observations/KZV.KUZ.ZAA.UEB.BET/T.DKA.ONA" xmlDataType="double"/>
    </xmlCellPr>
  </singleXmlCell>
  <singleXmlCell id="443" r="Z34" connectionId="0">
    <xmlCellPr id="443" uniqueName="_Report_Observations_KZV.KUZ.ZAA.UEB.BET_T.DTB.ONA">
      <xmlPr mapId="1" xpath="/Report/Observations/KZV.KUZ.ZAA.UEB.BET/T.DTB.ONA" xmlDataType="double"/>
    </xmlCellPr>
  </singleXmlCell>
  <singleXmlCell id="444" r="Z37" connectionId="0">
    <xmlCellPr id="444" uniqueName="_Report_Observations_KZV.KUZ.ZAA.UEB.BET_T.U.ONA">
      <xmlPr mapId="1" xpath="/Report/Observations/KZV.KUZ.ZAA.UEB.BET/T.U.ONA" xmlDataType="double"/>
    </xmlCellPr>
  </singleXmlCell>
  <singleXmlCell id="445" r="Z36" connectionId="0">
    <xmlCellPr id="445" uniqueName="_Report_Observations_KZV.KUZ.ZAA.UEB.BET_T.DAA.ONA">
      <xmlPr mapId="1" xpath="/Report/Observations/KZV.KUZ.ZAA.UEB.BET/T.DAA.ONA" xmlDataType="double"/>
    </xmlCellPr>
  </singleXmlCell>
  <singleXmlCell id="446" r="Z39" connectionId="0">
    <xmlCellPr id="446" uniqueName="_Report_Observations_KZV.KUZ.ZAA.UZA.BET_T.ONA">
      <xmlPr mapId="1" xpath="/Report/Observations/KZV.KUZ.ZAA.UZA.BET/T.ONA" xmlDataType="double"/>
    </xmlCellPr>
  </singleXmlCell>
  <singleXmlCell id="447" r="Z38" connectionId="0">
    <xmlCellPr id="447" uniqueName="_Report_Observations_KZV.KUZ.ZAA.LAS.BET_T.ONA">
      <xmlPr mapId="1" xpath="/Report/Observations/KZV.KUZ.ZAA.LAS.BET/T.ONA" xmlDataType="double"/>
    </xmlCellPr>
  </singleXmlCell>
</singleXmlCells>
</file>

<file path=xl/tables/tableSingleCells3.xml><?xml version="1.0" encoding="utf-8"?>
<singleXmlCells xmlns="http://schemas.openxmlformats.org/spreadsheetml/2006/main">
  <singleXmlCell id="1" r="Y30" connectionId="0">
    <xmlCellPr id="1" uniqueName="_Report_Observations_KZV.KUZ.ZAA.UEB.ATA_CHF.EBA.ONA">
      <xmlPr mapId="1" xpath="/Report/Observations/KZV.KUZ.ZAA.UEB.ATA/CHF.EBA.ONA" xmlDataType="double"/>
    </xmlCellPr>
  </singleXmlCell>
  <singleXmlCell id="2" r="Y31" connectionId="0">
    <xmlCellPr id="2" uniqueName="_Report_Observations_KZV.KUZ.ZAA.UEB.ATA_CHF.EBI.ONA">
      <xmlPr mapId="1" xpath="/Report/Observations/KZV.KUZ.ZAA.UEB.ATA/CHF.EBI.ONA" xmlDataType="double"/>
    </xmlCellPr>
  </singleXmlCell>
  <singleXmlCell id="3" r="Y32" connectionId="0">
    <xmlCellPr id="3" uniqueName="_Report_Observations_KZV.KUZ.ZAA.UEB.ATA_CHF.MBA.ONA">
      <xmlPr mapId="1" xpath="/Report/Observations/KZV.KUZ.ZAA.UEB.ATA/CHF.MBA.ONA" xmlDataType="double"/>
    </xmlCellPr>
  </singleXmlCell>
  <singleXmlCell id="4" r="Y33" connectionId="0">
    <xmlCellPr id="4" uniqueName="_Report_Observations_KZV.KUZ.ZAA.UEB.ATA_CHF.FAP.ONA">
      <xmlPr mapId="1" xpath="/Report/Observations/KZV.KUZ.ZAA.UEB.ATA/CHF.FAP.ONA" xmlDataType="double"/>
    </xmlCellPr>
  </singleXmlCell>
  <singleXmlCell id="5" r="Y34" connectionId="0">
    <xmlCellPr id="5" uniqueName="_Report_Observations_KZV.KUZ.ZAA.UEB.ATA_CHF.DTB.ONA">
      <xmlPr mapId="1" xpath="/Report/Observations/KZV.KUZ.ZAA.UEB.ATA/CHF.DTB.ONA" xmlDataType="double"/>
    </xmlCellPr>
  </singleXmlCell>
  <singleXmlCell id="8" r="Y35" connectionId="0">
    <xmlCellPr id="8" uniqueName="_Report_Observations_KZV.KUZ.ZAA.UEB.ATA_CHF.DKA.ONA">
      <xmlPr mapId="1" xpath="/Report/Observations/KZV.KUZ.ZAA.UEB.ATA/CHF.DKA.ONA" xmlDataType="double"/>
    </xmlCellPr>
  </singleXmlCell>
  <singleXmlCell id="9" r="Y36" connectionId="0">
    <xmlCellPr id="9" uniqueName="_Report_Observations_KZV.KUZ.ZAA.UEB.ATA_CHF.DAA.ONA">
      <xmlPr mapId="1" xpath="/Report/Observations/KZV.KUZ.ZAA.UEB.ATA/CHF.DAA.ONA" xmlDataType="double"/>
    </xmlCellPr>
  </singleXmlCell>
  <singleXmlCell id="10" r="Y37" connectionId="0">
    <xmlCellPr id="10" uniqueName="_Report_Observations_KZV.KUZ.ZAA.UEB.ATA_CHF.U.ONA">
      <xmlPr mapId="1" xpath="/Report/Observations/KZV.KUZ.ZAA.UEB.ATA/CHF.U.ONA" xmlDataType="double"/>
    </xmlCellPr>
  </singleXmlCell>
  <singleXmlCell id="11" r="Y38" connectionId="0">
    <xmlCellPr id="11" uniqueName="_Report_Observations_KZV.KUZ.ZAA.LAS.ATA_CHF.ONA">
      <xmlPr mapId="1" xpath="/Report/Observations/KZV.KUZ.ZAA.LAS.ATA/CHF.ONA" xmlDataType="double"/>
    </xmlCellPr>
  </singleXmlCell>
  <singleXmlCell id="12" r="Y39" connectionId="0">
    <xmlCellPr id="12" uniqueName="_Report_Observations_KZV.KUZ.ZAA.UZA.ATA_CHF.ONA">
      <xmlPr mapId="1" xpath="/Report/Observations/KZV.KUZ.ZAA.UZA.ATA/CHF.ONA" xmlDataType="double"/>
    </xmlCellPr>
  </singleXmlCell>
  <singleXmlCell id="19" r="X25" connectionId="0">
    <xmlCellPr id="19" uniqueName="_Report_Observations_KZV.KUZ.ZAA.ATA_T.ZAB">
      <xmlPr mapId="1" xpath="/Report/Observations/KZV.KUZ.ZAA.ATA/T.ZAB" xmlDataType="double"/>
    </xmlCellPr>
  </singleXmlCell>
  <singleXmlCell id="20" r="X26" connectionId="0">
    <xmlCellPr id="20" uniqueName="_Report_Observations_KZV.KUZ.ZAA.UEB.ATA_T.T.ZAB">
      <xmlPr mapId="1" xpath="/Report/Observations/KZV.KUZ.ZAA.UEB.ATA/T.T.ZAB" xmlDataType="double"/>
    </xmlCellPr>
  </singleXmlCell>
  <singleXmlCell id="21" r="X27" connectionId="0">
    <xmlCellPr id="21" uniqueName="_Report_Observations_KZV.KUZ.ZAA.UEB.ATA_T.PBA.ZAB">
      <xmlPr mapId="1" xpath="/Report/Observations/KZV.KUZ.ZAA.UEB.ATA/T.PBA.ZAB" xmlDataType="double"/>
    </xmlCellPr>
  </singleXmlCell>
  <singleXmlCell id="22" r="X28" connectionId="0">
    <xmlCellPr id="22" uniqueName="_Report_Observations_KZV.KUZ.ZAA.UEB.ATA_T.IBA.ZAB">
      <xmlPr mapId="1" xpath="/Report/Observations/KZV.KUZ.ZAA.UEB.ATA/T.IBA.ZAB" xmlDataType="double"/>
    </xmlCellPr>
  </singleXmlCell>
  <singleXmlCell id="23" r="X29" connectionId="0">
    <xmlCellPr id="23" uniqueName="_Report_Observations_KZV.KUZ.ZAA.UEB.ATA_T.NPB.ZAB">
      <xmlPr mapId="1" xpath="/Report/Observations/KZV.KUZ.ZAA.UEB.ATA/T.NPB.ZAB" xmlDataType="double"/>
    </xmlCellPr>
  </singleXmlCell>
  <singleXmlCell id="24" r="X30" connectionId="0">
    <xmlCellPr id="24" uniqueName="_Report_Observations_KZV.KUZ.ZAA.UEB.ATA_T.EBA.ZAB">
      <xmlPr mapId="1" xpath="/Report/Observations/KZV.KUZ.ZAA.UEB.ATA/T.EBA.ZAB" xmlDataType="double"/>
    </xmlCellPr>
  </singleXmlCell>
  <singleXmlCell id="25" r="X31" connectionId="0">
    <xmlCellPr id="25" uniqueName="_Report_Observations_KZV.KUZ.ZAA.UEB.ATA_T.EBI.ZAB">
      <xmlPr mapId="1" xpath="/Report/Observations/KZV.KUZ.ZAA.UEB.ATA/T.EBI.ZAB" xmlDataType="double"/>
    </xmlCellPr>
  </singleXmlCell>
  <singleXmlCell id="26" r="X32" connectionId="0">
    <xmlCellPr id="26" uniqueName="_Report_Observations_KZV.KUZ.ZAA.UEB.ATA_T.MBA.ZAB">
      <xmlPr mapId="1" xpath="/Report/Observations/KZV.KUZ.ZAA.UEB.ATA/T.MBA.ZAB" xmlDataType="double"/>
    </xmlCellPr>
  </singleXmlCell>
  <singleXmlCell id="27" r="X33" connectionId="0">
    <xmlCellPr id="27" uniqueName="_Report_Observations_KZV.KUZ.ZAA.UEB.ATA_T.FAP.ZAB">
      <xmlPr mapId="1" xpath="/Report/Observations/KZV.KUZ.ZAA.UEB.ATA/T.FAP.ZAB" xmlDataType="double"/>
    </xmlCellPr>
  </singleXmlCell>
  <singleXmlCell id="28" r="X34" connectionId="0">
    <xmlCellPr id="28" uniqueName="_Report_Observations_KZV.KUZ.ZAA.UEB.ATA_T.DTB.ZAB">
      <xmlPr mapId="1" xpath="/Report/Observations/KZV.KUZ.ZAA.UEB.ATA/T.DTB.ZAB" xmlDataType="double"/>
    </xmlCellPr>
  </singleXmlCell>
  <singleXmlCell id="29" r="X35" connectionId="0">
    <xmlCellPr id="29" uniqueName="_Report_Observations_KZV.KUZ.ZAA.UEB.ATA_T.DKA.ZAB">
      <xmlPr mapId="1" xpath="/Report/Observations/KZV.KUZ.ZAA.UEB.ATA/T.DKA.ZAB" xmlDataType="double"/>
    </xmlCellPr>
  </singleXmlCell>
  <singleXmlCell id="39" r="X36" connectionId="0">
    <xmlCellPr id="39" uniqueName="_Report_Observations_KZV.KUZ.ZAA.UEB.ATA_T.DAA.ZAB">
      <xmlPr mapId="1" xpath="/Report/Observations/KZV.KUZ.ZAA.UEB.ATA/T.DAA.ZAB" xmlDataType="double"/>
    </xmlCellPr>
  </singleXmlCell>
  <singleXmlCell id="40" r="X37" connectionId="0">
    <xmlCellPr id="40" uniqueName="_Report_Observations_KZV.KUZ.ZAA.UEB.ATA_T.U.ZAB">
      <xmlPr mapId="1" xpath="/Report/Observations/KZV.KUZ.ZAA.UEB.ATA/T.U.ZAB" xmlDataType="double"/>
    </xmlCellPr>
  </singleXmlCell>
  <singleXmlCell id="41" r="X38" connectionId="0">
    <xmlCellPr id="41" uniqueName="_Report_Observations_KZV.KUZ.ZAA.LAS.ATA_T.ZAB">
      <xmlPr mapId="1" xpath="/Report/Observations/KZV.KUZ.ZAA.LAS.ATA/T.ZAB" xmlDataType="double"/>
    </xmlCellPr>
  </singleXmlCell>
  <singleXmlCell id="42" r="X39" connectionId="0">
    <xmlCellPr id="42" uniqueName="_Report_Observations_KZV.KUZ.ZAA.UZA.ATA_T.ZAB">
      <xmlPr mapId="1" xpath="/Report/Observations/KZV.KUZ.ZAA.UZA.ATA/T.ZAB" xmlDataType="double"/>
    </xmlCellPr>
  </singleXmlCell>
  <singleXmlCell id="43" r="X40" connectionId="0">
    <xmlCellPr id="43" uniqueName="_Report_Observations_KZV.KUZ.ZAE.ATA_T.ZAB">
      <xmlPr mapId="1" xpath="/Report/Observations/KZV.KUZ.ZAE.ATA/T.ZAB" xmlDataType="double"/>
    </xmlCellPr>
  </singleXmlCell>
  <singleXmlCell id="44" r="X41" connectionId="0">
    <xmlCellPr id="44" uniqueName="_Report_Observations_KZV.KUZ.ZAE.UEB.ATA_T.ZAB">
      <xmlPr mapId="1" xpath="/Report/Observations/KZV.KUZ.ZAE.UEB.ATA/T.ZAB" xmlDataType="double"/>
    </xmlCellPr>
  </singleXmlCell>
  <singleXmlCell id="45" r="X42" connectionId="0">
    <xmlCellPr id="45" uniqueName="_Report_Observations_KZV.KUZ.ZAE.LAS.ATA_T.ZAB">
      <xmlPr mapId="1" xpath="/Report/Observations/KZV.KUZ.ZAE.LAS.ATA/T.ZAB" xmlDataType="double"/>
    </xmlCellPr>
  </singleXmlCell>
  <singleXmlCell id="46" r="X43" connectionId="0">
    <xmlCellPr id="46" uniqueName="_Report_Observations_KZV.KUZ.ZAE.UZE.ATA_T.ZAB">
      <xmlPr mapId="1" xpath="/Report/Observations/KZV.KUZ.ZAE.UZE.ATA/T.ZAB" xmlDataType="double"/>
    </xmlCellPr>
  </singleXmlCell>
  <singleXmlCell id="47" r="W25" connectionId="0">
    <xmlCellPr id="47" uniqueName="_Report_Observations_KZV.KUZ.ZAA.ATA_KRY.ZAB">
      <xmlPr mapId="1" xpath="/Report/Observations/KZV.KUZ.ZAA.ATA/KRY.ZAB" xmlDataType="double"/>
    </xmlCellPr>
  </singleXmlCell>
  <singleXmlCell id="58" r="W26" connectionId="0">
    <xmlCellPr id="58" uniqueName="_Report_Observations_KZV.KUZ.ZAA.UEB.ATA_KRY.T.ZAB">
      <xmlPr mapId="1" xpath="/Report/Observations/KZV.KUZ.ZAA.UEB.ATA/KRY.T.ZAB" xmlDataType="double"/>
    </xmlCellPr>
  </singleXmlCell>
  <singleXmlCell id="65" r="W38" connectionId="0">
    <xmlCellPr id="65" uniqueName="_Report_Observations_KZV.KUZ.ZAA.LAS.ATA_KRY.ZAB">
      <xmlPr mapId="1" xpath="/Report/Observations/KZV.KUZ.ZAA.LAS.ATA/KRY.ZAB" xmlDataType="double"/>
    </xmlCellPr>
  </singleXmlCell>
  <singleXmlCell id="66" r="W39" connectionId="0">
    <xmlCellPr id="66" uniqueName="_Report_Observations_KZV.KUZ.ZAA.UZA.ATA_KRY.ZAB">
      <xmlPr mapId="1" xpath="/Report/Observations/KZV.KUZ.ZAA.UZA.ATA/KRY.ZAB" xmlDataType="double"/>
    </xmlCellPr>
  </singleXmlCell>
  <singleXmlCell id="67" r="W40" connectionId="0">
    <xmlCellPr id="67" uniqueName="_Report_Observations_KZV.KUZ.ZAE.ATA_KRY.ZAB">
      <xmlPr mapId="1" xpath="/Report/Observations/KZV.KUZ.ZAE.ATA/KRY.ZAB" xmlDataType="double"/>
    </xmlCellPr>
  </singleXmlCell>
  <singleXmlCell id="68" r="W41" connectionId="0">
    <xmlCellPr id="68" uniqueName="_Report_Observations_KZV.KUZ.ZAE.UEB.ATA_KRY.ZAB">
      <xmlPr mapId="1" xpath="/Report/Observations/KZV.KUZ.ZAE.UEB.ATA/KRY.ZAB" xmlDataType="double"/>
    </xmlCellPr>
  </singleXmlCell>
  <singleXmlCell id="69" r="W42" connectionId="0">
    <xmlCellPr id="69" uniqueName="_Report_Observations_KZV.KUZ.ZAE.LAS.ATA_KRY.ZAB">
      <xmlPr mapId="1" xpath="/Report/Observations/KZV.KUZ.ZAE.LAS.ATA/KRY.ZAB" xmlDataType="double"/>
    </xmlCellPr>
  </singleXmlCell>
  <singleXmlCell id="70" r="W43" connectionId="0">
    <xmlCellPr id="70" uniqueName="_Report_Observations_KZV.KUZ.ZAE.UZE.ATA_KRY.ZAB">
      <xmlPr mapId="1" xpath="/Report/Observations/KZV.KUZ.ZAE.UZE.ATA/KRY.ZAB" xmlDataType="double"/>
    </xmlCellPr>
  </singleXmlCell>
  <singleXmlCell id="71" r="V25" connectionId="0">
    <xmlCellPr id="71" uniqueName="_Report_Observations_KZV.KUZ.ZAA.ATA_U.ZAB">
      <xmlPr mapId="1" xpath="/Report/Observations/KZV.KUZ.ZAA.ATA/U.ZAB" xmlDataType="double"/>
    </xmlCellPr>
  </singleXmlCell>
  <singleXmlCell id="72" r="V26" connectionId="0">
    <xmlCellPr id="72" uniqueName="_Report_Observations_KZV.KUZ.ZAA.UEB.ATA_U.T.ZAB">
      <xmlPr mapId="1" xpath="/Report/Observations/KZV.KUZ.ZAA.UEB.ATA/U.T.ZAB" xmlDataType="double"/>
    </xmlCellPr>
  </singleXmlCell>
  <singleXmlCell id="84" r="V38" connectionId="0">
    <xmlCellPr id="84" uniqueName="_Report_Observations_KZV.KUZ.ZAA.LAS.ATA_U.ZAB">
      <xmlPr mapId="1" xpath="/Report/Observations/KZV.KUZ.ZAA.LAS.ATA/U.ZAB" xmlDataType="double"/>
    </xmlCellPr>
  </singleXmlCell>
  <singleXmlCell id="86" r="V39" connectionId="0">
    <xmlCellPr id="86" uniqueName="_Report_Observations_KZV.KUZ.ZAA.UZA.ATA_U.ZAB">
      <xmlPr mapId="1" xpath="/Report/Observations/KZV.KUZ.ZAA.UZA.ATA/U.ZAB" xmlDataType="double"/>
    </xmlCellPr>
  </singleXmlCell>
  <singleXmlCell id="87" r="V41" connectionId="0">
    <xmlCellPr id="87" uniqueName="_Report_Observations_KZV.KUZ.ZAE.UEB.ATA_U.ZAB">
      <xmlPr mapId="1" xpath="/Report/Observations/KZV.KUZ.ZAE.UEB.ATA/U.ZAB" xmlDataType="double"/>
    </xmlCellPr>
  </singleXmlCell>
  <singleXmlCell id="88" r="V42" connectionId="0">
    <xmlCellPr id="88" uniqueName="_Report_Observations_KZV.KUZ.ZAE.LAS.ATA_U.ZAB">
      <xmlPr mapId="1" xpath="/Report/Observations/KZV.KUZ.ZAE.LAS.ATA/U.ZAB" xmlDataType="double"/>
    </xmlCellPr>
  </singleXmlCell>
  <singleXmlCell id="89" r="V43" connectionId="0">
    <xmlCellPr id="89" uniqueName="_Report_Observations_KZV.KUZ.ZAE.UZE.ATA_U.ZAB">
      <xmlPr mapId="1" xpath="/Report/Observations/KZV.KUZ.ZAE.UZE.ATA/U.ZAB" xmlDataType="double"/>
    </xmlCellPr>
  </singleXmlCell>
  <singleXmlCell id="90" r="U25" connectionId="0">
    <xmlCellPr id="90" uniqueName="_Report_Observations_KZV.KUZ.ZAA.ATA_USD.ZAB">
      <xmlPr mapId="1" xpath="/Report/Observations/KZV.KUZ.ZAA.ATA/USD.ZAB" xmlDataType="double"/>
    </xmlCellPr>
  </singleXmlCell>
  <singleXmlCell id="91" r="U26" connectionId="0">
    <xmlCellPr id="91" uniqueName="_Report_Observations_KZV.KUZ.ZAA.UEB.ATA_USD.T.ZAB">
      <xmlPr mapId="1" xpath="/Report/Observations/KZV.KUZ.ZAA.UEB.ATA/USD.T.ZAB" xmlDataType="double"/>
    </xmlCellPr>
  </singleXmlCell>
  <singleXmlCell id="97" r="V40" connectionId="0">
    <xmlCellPr id="97" uniqueName="_Report_Observations_KZV.KUZ.ZAE.ATA_U.ZAB">
      <xmlPr mapId="1" xpath="/Report/Observations/KZV.KUZ.ZAE.ATA/U.ZAB" xmlDataType="double"/>
    </xmlCellPr>
  </singleXmlCell>
  <singleXmlCell id="100" r="M39" connectionId="0">
    <xmlCellPr id="100" uniqueName="_Report_Observations_KZV.KUZ.ZAA.UZA.ATA_USD.ZIB">
      <xmlPr mapId="1" xpath="/Report/Observations/KZV.KUZ.ZAA.UZA.ATA/USD.ZIB" xmlDataType="double"/>
    </xmlCellPr>
  </singleXmlCell>
  <singleXmlCell id="111" r="M38" connectionId="0">
    <xmlCellPr id="111" uniqueName="_Report_Observations_KZV.KUZ.ZAA.LAS.ATA_USD.ZIB">
      <xmlPr mapId="1" xpath="/Report/Observations/KZV.KUZ.ZAA.LAS.ATA/USD.ZIB" xmlDataType="double"/>
    </xmlCellPr>
  </singleXmlCell>
  <singleXmlCell id="115" r="M40" connectionId="0">
    <xmlCellPr id="115" uniqueName="_Report_Observations_KZV.KUZ.ZAE.ATA_USD.ZIB">
      <xmlPr mapId="1" xpath="/Report/Observations/KZV.KUZ.ZAE.ATA/USD.ZIB" xmlDataType="double"/>
    </xmlCellPr>
  </singleXmlCell>
  <singleXmlCell id="116" r="M41" connectionId="0">
    <xmlCellPr id="116" uniqueName="_Report_Observations_KZV.KUZ.ZAE.UEB.ATA_USD.ZIB">
      <xmlPr mapId="1" xpath="/Report/Observations/KZV.KUZ.ZAE.UEB.ATA/USD.ZIB" xmlDataType="double"/>
    </xmlCellPr>
  </singleXmlCell>
  <singleXmlCell id="119" r="M42" connectionId="0">
    <xmlCellPr id="119" uniqueName="_Report_Observations_KZV.KUZ.ZAE.LAS.ATA_USD.ZIB">
      <xmlPr mapId="1" xpath="/Report/Observations/KZV.KUZ.ZAE.LAS.ATA/USD.ZIB" xmlDataType="double"/>
    </xmlCellPr>
  </singleXmlCell>
  <singleXmlCell id="122" r="M43" connectionId="0">
    <xmlCellPr id="122" uniqueName="_Report_Observations_KZV.KUZ.ZAE.UZE.ATA_USD.ZIB">
      <xmlPr mapId="1" xpath="/Report/Observations/KZV.KUZ.ZAE.UZE.ATA/USD.ZIB" xmlDataType="double"/>
    </xmlCellPr>
  </singleXmlCell>
  <singleXmlCell id="123" r="L25" connectionId="0">
    <xmlCellPr id="123" uniqueName="_Report_Observations_KZV.KUZ.ZAA.ATA_EUR.ZIB">
      <xmlPr mapId="1" xpath="/Report/Observations/KZV.KUZ.ZAA.ATA/EUR.ZIB" xmlDataType="double"/>
    </xmlCellPr>
  </singleXmlCell>
  <singleXmlCell id="126" r="L26" connectionId="0">
    <xmlCellPr id="126" uniqueName="_Report_Observations_KZV.KUZ.ZAA.UEB.ATA_EUR.T.ZIB">
      <xmlPr mapId="1" xpath="/Report/Observations/KZV.KUZ.ZAA.UEB.ATA/EUR.T.ZIB" xmlDataType="double"/>
    </xmlCellPr>
  </singleXmlCell>
  <singleXmlCell id="132" r="L38" connectionId="0">
    <xmlCellPr id="132" uniqueName="_Report_Observations_KZV.KUZ.ZAA.LAS.ATA_EUR.ZIB">
      <xmlPr mapId="1" xpath="/Report/Observations/KZV.KUZ.ZAA.LAS.ATA/EUR.ZIB" xmlDataType="double"/>
    </xmlCellPr>
  </singleXmlCell>
  <singleXmlCell id="133" r="L39" connectionId="0">
    <xmlCellPr id="133" uniqueName="_Report_Observations_KZV.KUZ.ZAA.UZA.ATA_EUR.ZIB">
      <xmlPr mapId="1" xpath="/Report/Observations/KZV.KUZ.ZAA.UZA.ATA/EUR.ZIB" xmlDataType="double"/>
    </xmlCellPr>
  </singleXmlCell>
  <singleXmlCell id="134" r="L40" connectionId="0">
    <xmlCellPr id="134" uniqueName="_Report_Observations_KZV.KUZ.ZAE.ATA_EUR.ZIB">
      <xmlPr mapId="1" xpath="/Report/Observations/KZV.KUZ.ZAE.ATA/EUR.ZIB" xmlDataType="double"/>
    </xmlCellPr>
  </singleXmlCell>
  <singleXmlCell id="135" r="L41" connectionId="0">
    <xmlCellPr id="135" uniqueName="_Report_Observations_KZV.KUZ.ZAE.UEB.ATA_EUR.ZIB">
      <xmlPr mapId="1" xpath="/Report/Observations/KZV.KUZ.ZAE.UEB.ATA/EUR.ZIB" xmlDataType="double"/>
    </xmlCellPr>
  </singleXmlCell>
  <singleXmlCell id="136" r="L42" connectionId="0">
    <xmlCellPr id="136" uniqueName="_Report_Observations_KZV.KUZ.ZAE.LAS.ATA_EUR.ZIB">
      <xmlPr mapId="1" xpath="/Report/Observations/KZV.KUZ.ZAE.LAS.ATA/EUR.ZIB" xmlDataType="double"/>
    </xmlCellPr>
  </singleXmlCell>
  <singleXmlCell id="139" r="L43" connectionId="0">
    <xmlCellPr id="139" uniqueName="_Report_Observations_KZV.KUZ.ZAE.UZE.ATA_EUR.ZIB">
      <xmlPr mapId="1" xpath="/Report/Observations/KZV.KUZ.ZAE.UZE.ATA/EUR.ZIB" xmlDataType="double"/>
    </xmlCellPr>
  </singleXmlCell>
  <singleXmlCell id="141" r="K25" connectionId="0">
    <xmlCellPr id="141" uniqueName="_Report_Observations_KZV.KUZ.ZAA.ATA_CHF.ZIB">
      <xmlPr mapId="1" xpath="/Report/Observations/KZV.KUZ.ZAA.ATA/CHF.ZIB" xmlDataType="double"/>
    </xmlCellPr>
  </singleXmlCell>
  <singleXmlCell id="144" r="K26" connectionId="0">
    <xmlCellPr id="144" uniqueName="_Report_Observations_KZV.KUZ.ZAA.UEB.ATA_CHF.T.ZIB">
      <xmlPr mapId="1" xpath="/Report/Observations/KZV.KUZ.ZAA.UEB.ATA/CHF.T.ZIB" xmlDataType="double"/>
    </xmlCellPr>
  </singleXmlCell>
  <singleXmlCell id="145" r="K27" connectionId="0">
    <xmlCellPr id="145" uniqueName="_Report_Observations_KZV.KUZ.ZAA.UEB.ATA_CHF.PBA.ZIB">
      <xmlPr mapId="1" xpath="/Report/Observations/KZV.KUZ.ZAA.UEB.ATA/CHF.PBA.ZIB" xmlDataType="double"/>
    </xmlCellPr>
  </singleXmlCell>
  <singleXmlCell id="146" r="K28" connectionId="0">
    <xmlCellPr id="146" uniqueName="_Report_Observations_KZV.KUZ.ZAA.UEB.ATA_CHF.IBA.ZIB">
      <xmlPr mapId="1" xpath="/Report/Observations/KZV.KUZ.ZAA.UEB.ATA/CHF.IBA.ZIB" xmlDataType="double"/>
    </xmlCellPr>
  </singleXmlCell>
  <singleXmlCell id="148" r="K29" connectionId="0">
    <xmlCellPr id="148" uniqueName="_Report_Observations_KZV.KUZ.ZAA.UEB.ATA_CHF.NPB.ZIB">
      <xmlPr mapId="1" xpath="/Report/Observations/KZV.KUZ.ZAA.UEB.ATA/CHF.NPB.ZIB" xmlDataType="double"/>
    </xmlCellPr>
  </singleXmlCell>
  <singleXmlCell id="152" r="K30" connectionId="0">
    <xmlCellPr id="152" uniqueName="_Report_Observations_KZV.KUZ.ZAA.UEB.ATA_CHF.EBA.ZIB">
      <xmlPr mapId="1" xpath="/Report/Observations/KZV.KUZ.ZAA.UEB.ATA/CHF.EBA.ZIB" xmlDataType="double"/>
    </xmlCellPr>
  </singleXmlCell>
  <singleXmlCell id="153" r="K31" connectionId="0">
    <xmlCellPr id="153" uniqueName="_Report_Observations_KZV.KUZ.ZAA.UEB.ATA_CHF.EBI.ZIB">
      <xmlPr mapId="1" xpath="/Report/Observations/KZV.KUZ.ZAA.UEB.ATA/CHF.EBI.ZIB" xmlDataType="double"/>
    </xmlCellPr>
  </singleXmlCell>
  <singleXmlCell id="154" r="K32" connectionId="0">
    <xmlCellPr id="154" uniqueName="_Report_Observations_KZV.KUZ.ZAA.UEB.ATA_CHF.MBA.ZIB">
      <xmlPr mapId="1" xpath="/Report/Observations/KZV.KUZ.ZAA.UEB.ATA/CHF.MBA.ZIB" xmlDataType="double"/>
    </xmlCellPr>
  </singleXmlCell>
  <singleXmlCell id="165" r="K33" connectionId="0">
    <xmlCellPr id="165" uniqueName="_Report_Observations_KZV.KUZ.ZAA.UEB.ATA_CHF.FAP.ZIB">
      <xmlPr mapId="1" xpath="/Report/Observations/KZV.KUZ.ZAA.UEB.ATA/CHF.FAP.ZIB" xmlDataType="double"/>
    </xmlCellPr>
  </singleXmlCell>
  <singleXmlCell id="167" r="K34" connectionId="0">
    <xmlCellPr id="167" uniqueName="_Report_Observations_KZV.KUZ.ZAA.UEB.ATA_CHF.DTB.ZIB">
      <xmlPr mapId="1" xpath="/Report/Observations/KZV.KUZ.ZAA.UEB.ATA/CHF.DTB.ZIB" xmlDataType="double"/>
    </xmlCellPr>
  </singleXmlCell>
  <singleXmlCell id="169" r="K35" connectionId="0">
    <xmlCellPr id="169" uniqueName="_Report_Observations_KZV.KUZ.ZAA.UEB.ATA_CHF.DKA.ZIB">
      <xmlPr mapId="1" xpath="/Report/Observations/KZV.KUZ.ZAA.UEB.ATA/CHF.DKA.ZIB" xmlDataType="double"/>
    </xmlCellPr>
  </singleXmlCell>
  <singleXmlCell id="171" r="K36" connectionId="0">
    <xmlCellPr id="171" uniqueName="_Report_Observations_KZV.KUZ.ZAA.UEB.ATA_CHF.DAA.ZIB">
      <xmlPr mapId="1" xpath="/Report/Observations/KZV.KUZ.ZAA.UEB.ATA/CHF.DAA.ZIB" xmlDataType="double"/>
    </xmlCellPr>
  </singleXmlCell>
  <singleXmlCell id="174" r="K37" connectionId="0">
    <xmlCellPr id="174" uniqueName="_Report_Observations_KZV.KUZ.ZAA.UEB.ATA_CHF.U.ZIB">
      <xmlPr mapId="1" xpath="/Report/Observations/KZV.KUZ.ZAA.UEB.ATA/CHF.U.ZIB" xmlDataType="double"/>
    </xmlCellPr>
  </singleXmlCell>
  <singleXmlCell id="175" r="K38" connectionId="0">
    <xmlCellPr id="175" uniqueName="_Report_Observations_KZV.KUZ.ZAA.LAS.ATA_CHF.ZIB">
      <xmlPr mapId="1" xpath="/Report/Observations/KZV.KUZ.ZAA.LAS.ATA/CHF.ZIB" xmlDataType="double"/>
    </xmlCellPr>
  </singleXmlCell>
  <singleXmlCell id="177" r="K39" connectionId="0">
    <xmlCellPr id="177" uniqueName="_Report_Observations_KZV.KUZ.ZAA.UZA.ATA_CHF.ZIB">
      <xmlPr mapId="1" xpath="/Report/Observations/KZV.KUZ.ZAA.UZA.ATA/CHF.ZIB" xmlDataType="double"/>
    </xmlCellPr>
  </singleXmlCell>
  <singleXmlCell id="179" r="K40" connectionId="0">
    <xmlCellPr id="179" uniqueName="_Report_Observations_KZV.KUZ.ZAE.ATA_CHF.ZIB">
      <xmlPr mapId="1" xpath="/Report/Observations/KZV.KUZ.ZAE.ATA/CHF.ZIB" xmlDataType="double"/>
    </xmlCellPr>
  </singleXmlCell>
  <singleXmlCell id="180" r="K41" connectionId="0">
    <xmlCellPr id="180" uniqueName="_Report_Observations_KZV.KUZ.ZAE.UEB.ATA_CHF.ZIB">
      <xmlPr mapId="1" xpath="/Report/Observations/KZV.KUZ.ZAE.UEB.ATA/CHF.ZIB" xmlDataType="double"/>
    </xmlCellPr>
  </singleXmlCell>
  <singleXmlCell id="181" r="K42" connectionId="0">
    <xmlCellPr id="181" uniqueName="_Report_Observations_KZV.KUZ.ZAE.LAS.ATA_CHF.ZIB">
      <xmlPr mapId="1" xpath="/Report/Observations/KZV.KUZ.ZAE.LAS.ATA/CHF.ZIB" xmlDataType="double"/>
    </xmlCellPr>
  </singleXmlCell>
  <singleXmlCell id="182" r="K43" connectionId="0">
    <xmlCellPr id="182" uniqueName="_Report_Observations_KZV.KUZ.ZAE.UZE.ATA_CHF.ZIB">
      <xmlPr mapId="1" xpath="/Report/Observations/KZV.KUZ.ZAE.UZE.ATA/CHF.ZIB" xmlDataType="double"/>
    </xmlCellPr>
  </singleXmlCell>
  <singleXmlCell id="198" r="Z26" connectionId="0">
    <xmlCellPr id="198" uniqueName="_Report_Observations_KZV.KUZ.ZAA.UEB.ATA_T.T.ONA">
      <xmlPr mapId="1" xpath="/Report/Observations/KZV.KUZ.ZAA.UEB.ATA/T.T.ONA" xmlDataType="double"/>
    </xmlCellPr>
  </singleXmlCell>
  <singleXmlCell id="200" r="Z25" connectionId="0">
    <xmlCellPr id="200" uniqueName="_Report_Observations_KZV.KUZ.ZAA.ATA_T.ONA">
      <xmlPr mapId="1" xpath="/Report/Observations/KZV.KUZ.ZAA.ATA/T.ONA" xmlDataType="double"/>
    </xmlCellPr>
  </singleXmlCell>
  <singleXmlCell id="201" r="Z28" connectionId="0">
    <xmlCellPr id="201" uniqueName="_Report_Observations_KZV.KUZ.ZAA.UEB.ATA_T.IBA.ONA">
      <xmlPr mapId="1" xpath="/Report/Observations/KZV.KUZ.ZAA.UEB.ATA/T.IBA.ONA" xmlDataType="double"/>
    </xmlCellPr>
  </singleXmlCell>
  <singleXmlCell id="202" r="Z27" connectionId="0">
    <xmlCellPr id="202" uniqueName="_Report_Observations_KZV.KUZ.ZAA.UEB.ATA_T.PBA.ONA">
      <xmlPr mapId="1" xpath="/Report/Observations/KZV.KUZ.ZAA.UEB.ATA/T.PBA.ONA" xmlDataType="double"/>
    </xmlCellPr>
  </singleXmlCell>
  <singleXmlCell id="203" r="Z29" connectionId="0">
    <xmlCellPr id="203" uniqueName="_Report_Observations_KZV.KUZ.ZAA.UEB.ATA_T.NPB.ONA">
      <xmlPr mapId="1" xpath="/Report/Observations/KZV.KUZ.ZAA.UEB.ATA/T.NPB.ONA" xmlDataType="double"/>
    </xmlCellPr>
  </singleXmlCell>
  <singleXmlCell id="208" r="Z31" connectionId="0">
    <xmlCellPr id="208" uniqueName="_Report_Observations_KZV.KUZ.ZAA.UEB.ATA_T.EBI.ONA">
      <xmlPr mapId="1" xpath="/Report/Observations/KZV.KUZ.ZAA.UEB.ATA/T.EBI.ONA" xmlDataType="double"/>
    </xmlCellPr>
  </singleXmlCell>
  <singleXmlCell id="210" r="Z30" connectionId="0">
    <xmlCellPr id="210" uniqueName="_Report_Observations_KZV.KUZ.ZAA.UEB.ATA_T.EBA.ONA">
      <xmlPr mapId="1" xpath="/Report/Observations/KZV.KUZ.ZAA.UEB.ATA/T.EBA.ONA" xmlDataType="double"/>
    </xmlCellPr>
  </singleXmlCell>
  <singleXmlCell id="211" r="Z33" connectionId="0">
    <xmlCellPr id="211" uniqueName="_Report_Observations_KZV.KUZ.ZAA.UEB.ATA_T.FAP.ONA">
      <xmlPr mapId="1" xpath="/Report/Observations/KZV.KUZ.ZAA.UEB.ATA/T.FAP.ONA" xmlDataType="double"/>
    </xmlCellPr>
  </singleXmlCell>
  <singleXmlCell id="213" r="Z32" connectionId="0">
    <xmlCellPr id="213" uniqueName="_Report_Observations_KZV.KUZ.ZAA.UEB.ATA_T.MBA.ONA">
      <xmlPr mapId="1" xpath="/Report/Observations/KZV.KUZ.ZAA.UEB.ATA/T.MBA.ONA" xmlDataType="double"/>
    </xmlCellPr>
  </singleXmlCell>
  <singleXmlCell id="224" r="Z35" connectionId="0">
    <xmlCellPr id="224" uniqueName="_Report_Observations_KZV.KUZ.ZAA.UEB.ATA_T.DKA.ONA">
      <xmlPr mapId="1" xpath="/Report/Observations/KZV.KUZ.ZAA.UEB.ATA/T.DKA.ONA" xmlDataType="double"/>
    </xmlCellPr>
  </singleXmlCell>
  <singleXmlCell id="225" r="Z34" connectionId="0">
    <xmlCellPr id="225" uniqueName="_Report_Observations_KZV.KUZ.ZAA.UEB.ATA_T.DTB.ONA">
      <xmlPr mapId="1" xpath="/Report/Observations/KZV.KUZ.ZAA.UEB.ATA/T.DTB.ONA" xmlDataType="double"/>
    </xmlCellPr>
  </singleXmlCell>
  <singleXmlCell id="226" r="Z37" connectionId="0">
    <xmlCellPr id="226" uniqueName="_Report_Observations_KZV.KUZ.ZAA.UEB.ATA_T.U.ONA">
      <xmlPr mapId="1" xpath="/Report/Observations/KZV.KUZ.ZAA.UEB.ATA/T.U.ONA" xmlDataType="double"/>
    </xmlCellPr>
  </singleXmlCell>
  <singleXmlCell id="227" r="Z36" connectionId="0">
    <xmlCellPr id="227" uniqueName="_Report_Observations_KZV.KUZ.ZAA.UEB.ATA_T.DAA.ONA">
      <xmlPr mapId="1" xpath="/Report/Observations/KZV.KUZ.ZAA.UEB.ATA/T.DAA.ONA" xmlDataType="double"/>
    </xmlCellPr>
  </singleXmlCell>
  <singleXmlCell id="228" r="Z39" connectionId="0">
    <xmlCellPr id="228" uniqueName="_Report_Observations_KZV.KUZ.ZAA.UZA.ATA_T.ONA">
      <xmlPr mapId="1" xpath="/Report/Observations/KZV.KUZ.ZAA.UZA.ATA/T.ONA" xmlDataType="double"/>
    </xmlCellPr>
  </singleXmlCell>
  <singleXmlCell id="229" r="Z38" connectionId="0">
    <xmlCellPr id="229" uniqueName="_Report_Observations_KZV.KUZ.ZAA.LAS.ATA_T.ONA">
      <xmlPr mapId="1" xpath="/Report/Observations/KZV.KUZ.ZAA.LAS.ATA/T.ONA" xmlDataType="double"/>
    </xmlCellPr>
  </singleXmlCell>
  <singleXmlCell id="235" r="Y25" connectionId="0">
    <xmlCellPr id="235" uniqueName="_Report_Observations_KZV.KUZ.ZAA.ATA_CHF.ONA">
      <xmlPr mapId="1" xpath="/Report/Observations/KZV.KUZ.ZAA.ATA/CHF.ONA" xmlDataType="double"/>
    </xmlCellPr>
  </singleXmlCell>
  <singleXmlCell id="236" r="Y26" connectionId="0">
    <xmlCellPr id="236" uniqueName="_Report_Observations_KZV.KUZ.ZAA.UEB.ATA_CHF.T.ONA">
      <xmlPr mapId="1" xpath="/Report/Observations/KZV.KUZ.ZAA.UEB.ATA/CHF.T.ONA" xmlDataType="double"/>
    </xmlCellPr>
  </singleXmlCell>
  <singleXmlCell id="237" r="Y27" connectionId="0">
    <xmlCellPr id="237" uniqueName="_Report_Observations_KZV.KUZ.ZAA.UEB.ATA_CHF.PBA.ONA">
      <xmlPr mapId="1" xpath="/Report/Observations/KZV.KUZ.ZAA.UEB.ATA/CHF.PBA.ONA" xmlDataType="double"/>
    </xmlCellPr>
  </singleXmlCell>
  <singleXmlCell id="238" r="Y28" connectionId="0">
    <xmlCellPr id="238" uniqueName="_Report_Observations_KZV.KUZ.ZAA.UEB.ATA_CHF.IBA.ONA">
      <xmlPr mapId="1" xpath="/Report/Observations/KZV.KUZ.ZAA.UEB.ATA/CHF.IBA.ONA" xmlDataType="double"/>
    </xmlCellPr>
  </singleXmlCell>
  <singleXmlCell id="239" r="Y29" connectionId="0">
    <xmlCellPr id="239" uniqueName="_Report_Observations_KZV.KUZ.ZAA.UEB.ATA_CHF.NPB.ONA">
      <xmlPr mapId="1" xpath="/Report/Observations/KZV.KUZ.ZAA.UEB.ATA/CHF.NPB.ONA" xmlDataType="double"/>
    </xmlCellPr>
  </singleXmlCell>
  <singleXmlCell id="240" r="Q35" connectionId="0">
    <xmlCellPr id="240" uniqueName="_Report_Observations_KZV.KUZ.ZAA.UEB.ATA_CHF.DKA.ONI">
      <xmlPr mapId="1" xpath="/Report/Observations/KZV.KUZ.ZAA.UEB.ATA/CHF.DKA.ONI" xmlDataType="double"/>
    </xmlCellPr>
  </singleXmlCell>
  <singleXmlCell id="241" r="Q36" connectionId="0">
    <xmlCellPr id="241" uniqueName="_Report_Observations_KZV.KUZ.ZAA.UEB.ATA_CHF.DAA.ONI">
      <xmlPr mapId="1" xpath="/Report/Observations/KZV.KUZ.ZAA.UEB.ATA/CHF.DAA.ONI" xmlDataType="double"/>
    </xmlCellPr>
  </singleXmlCell>
  <singleXmlCell id="243" r="Q37" connectionId="0">
    <xmlCellPr id="243" uniqueName="_Report_Observations_KZV.KUZ.ZAA.UEB.ATA_CHF.U.ONI">
      <xmlPr mapId="1" xpath="/Report/Observations/KZV.KUZ.ZAA.UEB.ATA/CHF.U.ONI" xmlDataType="double"/>
    </xmlCellPr>
  </singleXmlCell>
  <singleXmlCell id="244" r="Q38" connectionId="0">
    <xmlCellPr id="244" uniqueName="_Report_Observations_KZV.KUZ.ZAA.LAS.ATA_CHF.ONI">
      <xmlPr mapId="1" xpath="/Report/Observations/KZV.KUZ.ZAA.LAS.ATA/CHF.ONI" xmlDataType="double"/>
    </xmlCellPr>
  </singleXmlCell>
  <singleXmlCell id="245" r="Q39" connectionId="0">
    <xmlCellPr id="245" uniqueName="_Report_Observations_KZV.KUZ.ZAA.UZA.ATA_CHF.ONI">
      <xmlPr mapId="1" xpath="/Report/Observations/KZV.KUZ.ZAA.UZA.ATA/CHF.ONI" xmlDataType="double"/>
    </xmlCellPr>
  </singleXmlCell>
  <singleXmlCell id="247" r="Q30" connectionId="0">
    <xmlCellPr id="247" uniqueName="_Report_Observations_KZV.KUZ.ZAA.UEB.ATA_CHF.EBA.ONI">
      <xmlPr mapId="1" xpath="/Report/Observations/KZV.KUZ.ZAA.UEB.ATA/CHF.EBA.ONI" xmlDataType="double"/>
    </xmlCellPr>
  </singleXmlCell>
  <singleXmlCell id="248" r="Q31" connectionId="0">
    <xmlCellPr id="248" uniqueName="_Report_Observations_KZV.KUZ.ZAA.UEB.ATA_CHF.EBI.ONI">
      <xmlPr mapId="1" xpath="/Report/Observations/KZV.KUZ.ZAA.UEB.ATA/CHF.EBI.ONI" xmlDataType="double"/>
    </xmlCellPr>
  </singleXmlCell>
  <singleXmlCell id="249" r="Q32" connectionId="0">
    <xmlCellPr id="249" uniqueName="_Report_Observations_KZV.KUZ.ZAA.UEB.ATA_CHF.MBA.ONI">
      <xmlPr mapId="1" xpath="/Report/Observations/KZV.KUZ.ZAA.UEB.ATA/CHF.MBA.ONI" xmlDataType="double"/>
    </xmlCellPr>
  </singleXmlCell>
  <singleXmlCell id="252" r="Q33" connectionId="0">
    <xmlCellPr id="252" uniqueName="_Report_Observations_KZV.KUZ.ZAA.UEB.ATA_CHF.FAP.ONI">
      <xmlPr mapId="1" xpath="/Report/Observations/KZV.KUZ.ZAA.UEB.ATA/CHF.FAP.ONI" xmlDataType="double"/>
    </xmlCellPr>
  </singleXmlCell>
  <singleXmlCell id="253" r="Q34" connectionId="0">
    <xmlCellPr id="253" uniqueName="_Report_Observations_KZV.KUZ.ZAA.UEB.ATA_CHF.DTB.ONI">
      <xmlPr mapId="1" xpath="/Report/Observations/KZV.KUZ.ZAA.UEB.ATA/CHF.DTB.ONI" xmlDataType="double"/>
    </xmlCellPr>
  </singleXmlCell>
  <singleXmlCell id="254" r="P25" connectionId="0">
    <xmlCellPr id="254" uniqueName="_Report_Observations_KZV.KUZ.ZAA.ATA_T.ZIB">
      <xmlPr mapId="1" xpath="/Report/Observations/KZV.KUZ.ZAA.ATA/T.ZIB" xmlDataType="double"/>
    </xmlCellPr>
  </singleXmlCell>
  <singleXmlCell id="255" r="P26" connectionId="0">
    <xmlCellPr id="255" uniqueName="_Report_Observations_KZV.KUZ.ZAA.UEB.ATA_T.T.ZIB">
      <xmlPr mapId="1" xpath="/Report/Observations/KZV.KUZ.ZAA.UEB.ATA/T.T.ZIB" xmlDataType="double"/>
    </xmlCellPr>
  </singleXmlCell>
  <singleXmlCell id="256" r="P27" connectionId="0">
    <xmlCellPr id="256" uniqueName="_Report_Observations_KZV.KUZ.ZAA.UEB.ATA_T.PBA.ZIB">
      <xmlPr mapId="1" xpath="/Report/Observations/KZV.KUZ.ZAA.UEB.ATA/T.PBA.ZIB" xmlDataType="double"/>
    </xmlCellPr>
  </singleXmlCell>
  <singleXmlCell id="258" r="P28" connectionId="0">
    <xmlCellPr id="258" uniqueName="_Report_Observations_KZV.KUZ.ZAA.UEB.ATA_T.IBA.ZIB">
      <xmlPr mapId="1" xpath="/Report/Observations/KZV.KUZ.ZAA.UEB.ATA/T.IBA.ZIB" xmlDataType="double"/>
    </xmlCellPr>
  </singleXmlCell>
  <singleXmlCell id="260" r="P29" connectionId="0">
    <xmlCellPr id="260" uniqueName="_Report_Observations_KZV.KUZ.ZAA.UEB.ATA_T.NPB.ZIB">
      <xmlPr mapId="1" xpath="/Report/Observations/KZV.KUZ.ZAA.UEB.ATA/T.NPB.ZIB" xmlDataType="double"/>
    </xmlCellPr>
  </singleXmlCell>
  <singleXmlCell id="267" r="P36" connectionId="0">
    <xmlCellPr id="267" uniqueName="_Report_Observations_KZV.KUZ.ZAA.UEB.ATA_T.DAA.ZIB">
      <xmlPr mapId="1" xpath="/Report/Observations/KZV.KUZ.ZAA.UEB.ATA/T.DAA.ZIB" xmlDataType="double"/>
    </xmlCellPr>
  </singleXmlCell>
  <singleXmlCell id="268" r="P37" connectionId="0">
    <xmlCellPr id="268" uniqueName="_Report_Observations_KZV.KUZ.ZAA.UEB.ATA_T.U.ZIB">
      <xmlPr mapId="1" xpath="/Report/Observations/KZV.KUZ.ZAA.UEB.ATA/T.U.ZIB" xmlDataType="double"/>
    </xmlCellPr>
  </singleXmlCell>
  <singleXmlCell id="269" r="P38" connectionId="0">
    <xmlCellPr id="269" uniqueName="_Report_Observations_KZV.KUZ.ZAA.LAS.ATA_T.ZIB">
      <xmlPr mapId="1" xpath="/Report/Observations/KZV.KUZ.ZAA.LAS.ATA/T.ZIB" xmlDataType="double"/>
    </xmlCellPr>
  </singleXmlCell>
  <singleXmlCell id="271" r="P39" connectionId="0">
    <xmlCellPr id="271" uniqueName="_Report_Observations_KZV.KUZ.ZAA.UZA.ATA_T.ZIB">
      <xmlPr mapId="1" xpath="/Report/Observations/KZV.KUZ.ZAA.UZA.ATA/T.ZIB" xmlDataType="double"/>
    </xmlCellPr>
  </singleXmlCell>
  <singleXmlCell id="278" r="P30" connectionId="0">
    <xmlCellPr id="278" uniqueName="_Report_Observations_KZV.KUZ.ZAA.UEB.ATA_T.EBA.ZIB">
      <xmlPr mapId="1" xpath="/Report/Observations/KZV.KUZ.ZAA.UEB.ATA/T.EBA.ZIB" xmlDataType="double"/>
    </xmlCellPr>
  </singleXmlCell>
  <singleXmlCell id="280" r="P31" connectionId="0">
    <xmlCellPr id="280" uniqueName="_Report_Observations_KZV.KUZ.ZAA.UEB.ATA_T.EBI.ZIB">
      <xmlPr mapId="1" xpath="/Report/Observations/KZV.KUZ.ZAA.UEB.ATA/T.EBI.ZIB" xmlDataType="double"/>
    </xmlCellPr>
  </singleXmlCell>
  <singleXmlCell id="282" r="P32" connectionId="0">
    <xmlCellPr id="282" uniqueName="_Report_Observations_KZV.KUZ.ZAA.UEB.ATA_T.MBA.ZIB">
      <xmlPr mapId="1" xpath="/Report/Observations/KZV.KUZ.ZAA.UEB.ATA/T.MBA.ZIB" xmlDataType="double"/>
    </xmlCellPr>
  </singleXmlCell>
  <singleXmlCell id="285" r="P33" connectionId="0">
    <xmlCellPr id="285" uniqueName="_Report_Observations_KZV.KUZ.ZAA.UEB.ATA_T.FAP.ZIB">
      <xmlPr mapId="1" xpath="/Report/Observations/KZV.KUZ.ZAA.UEB.ATA/T.FAP.ZIB" xmlDataType="double"/>
    </xmlCellPr>
  </singleXmlCell>
  <singleXmlCell id="286" r="P34" connectionId="0">
    <xmlCellPr id="286" uniqueName="_Report_Observations_KZV.KUZ.ZAA.UEB.ATA_T.DTB.ZIB">
      <xmlPr mapId="1" xpath="/Report/Observations/KZV.KUZ.ZAA.UEB.ATA/T.DTB.ZIB" xmlDataType="double"/>
    </xmlCellPr>
  </singleXmlCell>
  <singleXmlCell id="288" r="P35" connectionId="0">
    <xmlCellPr id="288" uniqueName="_Report_Observations_KZV.KUZ.ZAA.UEB.ATA_T.DKA.ZIB">
      <xmlPr mapId="1" xpath="/Report/Observations/KZV.KUZ.ZAA.UEB.ATA/T.DKA.ZIB" xmlDataType="double"/>
    </xmlCellPr>
  </singleXmlCell>
  <singleXmlCell id="289" r="O26" connectionId="0">
    <xmlCellPr id="289" uniqueName="_Report_Observations_KZV.KUZ.ZAA.UEB.ATA_KRY.T.ZIB">
      <xmlPr mapId="1" xpath="/Report/Observations/KZV.KUZ.ZAA.UEB.ATA/KRY.T.ZIB" xmlDataType="double"/>
    </xmlCellPr>
  </singleXmlCell>
  <singleXmlCell id="295" r="P40" connectionId="0">
    <xmlCellPr id="295" uniqueName="_Report_Observations_KZV.KUZ.ZAE.ATA_T.ZIB">
      <xmlPr mapId="1" xpath="/Report/Observations/KZV.KUZ.ZAE.ATA/T.ZIB" xmlDataType="double"/>
    </xmlCellPr>
  </singleXmlCell>
  <singleXmlCell id="296" r="P41" connectionId="0">
    <xmlCellPr id="296" uniqueName="_Report_Observations_KZV.KUZ.ZAE.UEB.ATA_T.ZIB">
      <xmlPr mapId="1" xpath="/Report/Observations/KZV.KUZ.ZAE.UEB.ATA/T.ZIB" xmlDataType="double"/>
    </xmlCellPr>
  </singleXmlCell>
  <singleXmlCell id="298" r="P42" connectionId="0">
    <xmlCellPr id="298" uniqueName="_Report_Observations_KZV.KUZ.ZAE.LAS.ATA_T.ZIB">
      <xmlPr mapId="1" xpath="/Report/Observations/KZV.KUZ.ZAE.LAS.ATA/T.ZIB" xmlDataType="double"/>
    </xmlCellPr>
  </singleXmlCell>
  <singleXmlCell id="299" r="P43" connectionId="0">
    <xmlCellPr id="299" uniqueName="_Report_Observations_KZV.KUZ.ZAE.UZE.ATA_T.ZIB">
      <xmlPr mapId="1" xpath="/Report/Observations/KZV.KUZ.ZAE.UZE.ATA/T.ZIB" xmlDataType="double"/>
    </xmlCellPr>
  </singleXmlCell>
  <singleXmlCell id="300" r="O25" connectionId="0">
    <xmlCellPr id="300" uniqueName="_Report_Observations_KZV.KUZ.ZAA.ATA_KRY.ZIB">
      <xmlPr mapId="1" xpath="/Report/Observations/KZV.KUZ.ZAA.ATA/KRY.ZIB" xmlDataType="double"/>
    </xmlCellPr>
  </singleXmlCell>
  <singleXmlCell id="302" r="O38" connectionId="0">
    <xmlCellPr id="302" uniqueName="_Report_Observations_KZV.KUZ.ZAA.LAS.ATA_KRY.ZIB">
      <xmlPr mapId="1" xpath="/Report/Observations/KZV.KUZ.ZAA.LAS.ATA/KRY.ZIB" xmlDataType="double"/>
    </xmlCellPr>
  </singleXmlCell>
  <singleXmlCell id="303" r="O39" connectionId="0">
    <xmlCellPr id="303" uniqueName="_Report_Observations_KZV.KUZ.ZAA.UZA.ATA_KRY.ZIB">
      <xmlPr mapId="1" xpath="/Report/Observations/KZV.KUZ.ZAA.UZA.ATA/KRY.ZIB" xmlDataType="double"/>
    </xmlCellPr>
  </singleXmlCell>
  <singleXmlCell id="313" r="O40" connectionId="0">
    <xmlCellPr id="313" uniqueName="_Report_Observations_KZV.KUZ.ZAE.ATA_KRY.ZIB">
      <xmlPr mapId="1" xpath="/Report/Observations/KZV.KUZ.ZAE.ATA/KRY.ZIB" xmlDataType="double"/>
    </xmlCellPr>
  </singleXmlCell>
  <singleXmlCell id="314" r="O41" connectionId="0">
    <xmlCellPr id="314" uniqueName="_Report_Observations_KZV.KUZ.ZAE.UEB.ATA_KRY.ZIB">
      <xmlPr mapId="1" xpath="/Report/Observations/KZV.KUZ.ZAE.UEB.ATA/KRY.ZIB" xmlDataType="double"/>
    </xmlCellPr>
  </singleXmlCell>
  <singleXmlCell id="315" r="O42" connectionId="0">
    <xmlCellPr id="315" uniqueName="_Report_Observations_KZV.KUZ.ZAE.LAS.ATA_KRY.ZIB">
      <xmlPr mapId="1" xpath="/Report/Observations/KZV.KUZ.ZAE.LAS.ATA/KRY.ZIB" xmlDataType="double"/>
    </xmlCellPr>
  </singleXmlCell>
  <singleXmlCell id="316" r="O43" connectionId="0">
    <xmlCellPr id="316" uniqueName="_Report_Observations_KZV.KUZ.ZAE.UZE.ATA_KRY.ZIB">
      <xmlPr mapId="1" xpath="/Report/Observations/KZV.KUZ.ZAE.UZE.ATA/KRY.ZIB" xmlDataType="double"/>
    </xmlCellPr>
  </singleXmlCell>
  <singleXmlCell id="317" r="N25" connectionId="0">
    <xmlCellPr id="317" uniqueName="_Report_Observations_KZV.KUZ.ZAA.ATA_U.ZIB">
      <xmlPr mapId="1" xpath="/Report/Observations/KZV.KUZ.ZAA.ATA/U.ZIB" xmlDataType="double"/>
    </xmlCellPr>
  </singleXmlCell>
  <singleXmlCell id="318" r="N26" connectionId="0">
    <xmlCellPr id="318" uniqueName="_Report_Observations_KZV.KUZ.ZAA.UEB.ATA_U.T.ZIB">
      <xmlPr mapId="1" xpath="/Report/Observations/KZV.KUZ.ZAA.UEB.ATA/U.T.ZIB" xmlDataType="double"/>
    </xmlCellPr>
  </singleXmlCell>
  <singleXmlCell id="319" r="N38" connectionId="0">
    <xmlCellPr id="319" uniqueName="_Report_Observations_KZV.KUZ.ZAA.LAS.ATA_U.ZIB">
      <xmlPr mapId="1" xpath="/Report/Observations/KZV.KUZ.ZAA.LAS.ATA/U.ZIB" xmlDataType="double"/>
    </xmlCellPr>
  </singleXmlCell>
  <singleXmlCell id="321" r="N39" connectionId="0">
    <xmlCellPr id="321" uniqueName="_Report_Observations_KZV.KUZ.ZAA.UZA.ATA_U.ZIB">
      <xmlPr mapId="1" xpath="/Report/Observations/KZV.KUZ.ZAA.UZA.ATA/U.ZIB" xmlDataType="double"/>
    </xmlCellPr>
  </singleXmlCell>
  <singleXmlCell id="328" r="N40" connectionId="0">
    <xmlCellPr id="328" uniqueName="_Report_Observations_KZV.KUZ.ZAE.ATA_U.ZIB">
      <xmlPr mapId="1" xpath="/Report/Observations/KZV.KUZ.ZAE.ATA/U.ZIB" xmlDataType="double"/>
    </xmlCellPr>
  </singleXmlCell>
  <singleXmlCell id="334" r="N41" connectionId="0">
    <xmlCellPr id="334" uniqueName="_Report_Observations_KZV.KUZ.ZAE.UEB.ATA_U.ZIB">
      <xmlPr mapId="1" xpath="/Report/Observations/KZV.KUZ.ZAE.UEB.ATA/U.ZIB" xmlDataType="double"/>
    </xmlCellPr>
  </singleXmlCell>
  <singleXmlCell id="336" r="N42" connectionId="0">
    <xmlCellPr id="336" uniqueName="_Report_Observations_KZV.KUZ.ZAE.LAS.ATA_U.ZIB">
      <xmlPr mapId="1" xpath="/Report/Observations/KZV.KUZ.ZAE.LAS.ATA/U.ZIB" xmlDataType="double"/>
    </xmlCellPr>
  </singleXmlCell>
  <singleXmlCell id="337" r="N43" connectionId="0">
    <xmlCellPr id="337" uniqueName="_Report_Observations_KZV.KUZ.ZAE.UZE.ATA_U.ZIB">
      <xmlPr mapId="1" xpath="/Report/Observations/KZV.KUZ.ZAE.UZE.ATA/U.ZIB" xmlDataType="double"/>
    </xmlCellPr>
  </singleXmlCell>
  <singleXmlCell id="338" r="M25" connectionId="0">
    <xmlCellPr id="338" uniqueName="_Report_Observations_KZV.KUZ.ZAA.ATA_USD.ZIB">
      <xmlPr mapId="1" xpath="/Report/Observations/KZV.KUZ.ZAA.ATA/USD.ZIB" xmlDataType="double"/>
    </xmlCellPr>
  </singleXmlCell>
  <singleXmlCell id="339" r="M26" connectionId="0">
    <xmlCellPr id="339" uniqueName="_Report_Observations_KZV.KUZ.ZAA.UEB.ATA_USD.T.ZIB">
      <xmlPr mapId="1" xpath="/Report/Observations/KZV.KUZ.ZAA.UEB.ATA/USD.T.ZIB" xmlDataType="double"/>
    </xmlCellPr>
  </singleXmlCell>
  <singleXmlCell id="347" r="U38" connectionId="0">
    <xmlCellPr id="347" uniqueName="_Report_Observations_KZV.KUZ.ZAA.LAS.ATA_USD.ZAB">
      <xmlPr mapId="1" xpath="/Report/Observations/KZV.KUZ.ZAA.LAS.ATA/USD.ZAB" xmlDataType="double"/>
    </xmlCellPr>
  </singleXmlCell>
  <singleXmlCell id="350" r="U39" connectionId="0">
    <xmlCellPr id="350" uniqueName="_Report_Observations_KZV.KUZ.ZAA.UZA.ATA_USD.ZAB">
      <xmlPr mapId="1" xpath="/Report/Observations/KZV.KUZ.ZAA.UZA.ATA/USD.ZAB" xmlDataType="double"/>
    </xmlCellPr>
  </singleXmlCell>
  <singleXmlCell id="352" r="U42" connectionId="0">
    <xmlCellPr id="352" uniqueName="_Report_Observations_KZV.KUZ.ZAE.LAS.ATA_USD.ZAB">
      <xmlPr mapId="1" xpath="/Report/Observations/KZV.KUZ.ZAE.LAS.ATA/USD.ZAB" xmlDataType="double"/>
    </xmlCellPr>
  </singleXmlCell>
  <singleXmlCell id="355" r="U43" connectionId="0">
    <xmlCellPr id="355" uniqueName="_Report_Observations_KZV.KUZ.ZAE.UZE.ATA_USD.ZAB">
      <xmlPr mapId="1" xpath="/Report/Observations/KZV.KUZ.ZAE.UZE.ATA/USD.ZAB" xmlDataType="double"/>
    </xmlCellPr>
  </singleXmlCell>
  <singleXmlCell id="356" r="T25" connectionId="0">
    <xmlCellPr id="356" uniqueName="_Report_Observations_KZV.KUZ.ZAA.ATA_EUR.ZAB">
      <xmlPr mapId="1" xpath="/Report/Observations/KZV.KUZ.ZAA.ATA/EUR.ZAB" xmlDataType="double"/>
    </xmlCellPr>
  </singleXmlCell>
  <singleXmlCell id="357" r="T26" connectionId="0">
    <xmlCellPr id="357" uniqueName="_Report_Observations_KZV.KUZ.ZAA.UEB.ATA_EUR.T.ZAB">
      <xmlPr mapId="1" xpath="/Report/Observations/KZV.KUZ.ZAA.UEB.ATA/EUR.T.ZAB" xmlDataType="double"/>
    </xmlCellPr>
  </singleXmlCell>
  <singleXmlCell id="358" r="U40" connectionId="0">
    <xmlCellPr id="358" uniqueName="_Report_Observations_KZV.KUZ.ZAE.ATA_USD.ZAB">
      <xmlPr mapId="1" xpath="/Report/Observations/KZV.KUZ.ZAE.ATA/USD.ZAB" xmlDataType="double"/>
    </xmlCellPr>
  </singleXmlCell>
  <singleXmlCell id="359" r="U41" connectionId="0">
    <xmlCellPr id="359" uniqueName="_Report_Observations_KZV.KUZ.ZAE.UEB.ATA_USD.ZAB">
      <xmlPr mapId="1" xpath="/Report/Observations/KZV.KUZ.ZAE.UEB.ATA/USD.ZAB" xmlDataType="double"/>
    </xmlCellPr>
  </singleXmlCell>
  <singleXmlCell id="362" r="T38" connectionId="0">
    <xmlCellPr id="362" uniqueName="_Report_Observations_KZV.KUZ.ZAA.LAS.ATA_EUR.ZAB">
      <xmlPr mapId="1" xpath="/Report/Observations/KZV.KUZ.ZAA.LAS.ATA/EUR.ZAB" xmlDataType="double"/>
    </xmlCellPr>
  </singleXmlCell>
  <singleXmlCell id="363" r="T39" connectionId="0">
    <xmlCellPr id="363" uniqueName="_Report_Observations_KZV.KUZ.ZAA.UZA.ATA_EUR.ZAB">
      <xmlPr mapId="1" xpath="/Report/Observations/KZV.KUZ.ZAA.UZA.ATA/EUR.ZAB" xmlDataType="double"/>
    </xmlCellPr>
  </singleXmlCell>
  <singleXmlCell id="367" r="T43" connectionId="0">
    <xmlCellPr id="367" uniqueName="_Report_Observations_KZV.KUZ.ZAE.UZE.ATA_EUR.ZAB">
      <xmlPr mapId="1" xpath="/Report/Observations/KZV.KUZ.ZAE.UZE.ATA/EUR.ZAB" xmlDataType="double"/>
    </xmlCellPr>
  </singleXmlCell>
  <singleXmlCell id="369" r="S25" connectionId="0">
    <xmlCellPr id="369" uniqueName="_Report_Observations_KZV.KUZ.ZAA.ATA_CHF.ZAB">
      <xmlPr mapId="1" xpath="/Report/Observations/KZV.KUZ.ZAA.ATA/CHF.ZAB" xmlDataType="double"/>
    </xmlCellPr>
  </singleXmlCell>
  <singleXmlCell id="372" r="S26" connectionId="0">
    <xmlCellPr id="372" uniqueName="_Report_Observations_KZV.KUZ.ZAA.UEB.ATA_CHF.T.ZAB">
      <xmlPr mapId="1" xpath="/Report/Observations/KZV.KUZ.ZAA.UEB.ATA/CHF.T.ZAB" xmlDataType="double"/>
    </xmlCellPr>
  </singleXmlCell>
  <singleXmlCell id="373" r="S27" connectionId="0">
    <xmlCellPr id="373" uniqueName="_Report_Observations_KZV.KUZ.ZAA.UEB.ATA_CHF.PBA.ZAB">
      <xmlPr mapId="1" xpath="/Report/Observations/KZV.KUZ.ZAA.UEB.ATA/CHF.PBA.ZAB" xmlDataType="double"/>
    </xmlCellPr>
  </singleXmlCell>
  <singleXmlCell id="374" r="S28" connectionId="0">
    <xmlCellPr id="374" uniqueName="_Report_Observations_KZV.KUZ.ZAA.UEB.ATA_CHF.IBA.ZAB">
      <xmlPr mapId="1" xpath="/Report/Observations/KZV.KUZ.ZAA.UEB.ATA/CHF.IBA.ZAB" xmlDataType="double"/>
    </xmlCellPr>
  </singleXmlCell>
  <singleXmlCell id="376" r="S29" connectionId="0">
    <xmlCellPr id="376" uniqueName="_Report_Observations_KZV.KUZ.ZAA.UEB.ATA_CHF.NPB.ZAB">
      <xmlPr mapId="1" xpath="/Report/Observations/KZV.KUZ.ZAA.UEB.ATA/CHF.NPB.ZAB" xmlDataType="double"/>
    </xmlCellPr>
  </singleXmlCell>
  <singleXmlCell id="380" r="T40" connectionId="0">
    <xmlCellPr id="380" uniqueName="_Report_Observations_KZV.KUZ.ZAE.ATA_EUR.ZAB">
      <xmlPr mapId="1" xpath="/Report/Observations/KZV.KUZ.ZAE.ATA/EUR.ZAB" xmlDataType="double"/>
    </xmlCellPr>
  </singleXmlCell>
  <singleXmlCell id="381" r="T41" connectionId="0">
    <xmlCellPr id="381" uniqueName="_Report_Observations_KZV.KUZ.ZAE.UEB.ATA_EUR.ZAB">
      <xmlPr mapId="1" xpath="/Report/Observations/KZV.KUZ.ZAE.UEB.ATA/EUR.ZAB" xmlDataType="double"/>
    </xmlCellPr>
  </singleXmlCell>
  <singleXmlCell id="382" r="T42" connectionId="0">
    <xmlCellPr id="382" uniqueName="_Report_Observations_KZV.KUZ.ZAE.LAS.ATA_EUR.ZAB">
      <xmlPr mapId="1" xpath="/Report/Observations/KZV.KUZ.ZAE.LAS.ATA/EUR.ZAB" xmlDataType="double"/>
    </xmlCellPr>
  </singleXmlCell>
  <singleXmlCell id="384" r="S33" connectionId="0">
    <xmlCellPr id="384" uniqueName="_Report_Observations_KZV.KUZ.ZAA.UEB.ATA_CHF.FAP.ZAB">
      <xmlPr mapId="1" xpath="/Report/Observations/KZV.KUZ.ZAA.UEB.ATA/CHF.FAP.ZAB" xmlDataType="double"/>
    </xmlCellPr>
  </singleXmlCell>
  <singleXmlCell id="385" r="S34" connectionId="0">
    <xmlCellPr id="385" uniqueName="_Report_Observations_KZV.KUZ.ZAA.UEB.ATA_CHF.DTB.ZAB">
      <xmlPr mapId="1" xpath="/Report/Observations/KZV.KUZ.ZAA.UEB.ATA/CHF.DTB.ZAB" xmlDataType="double"/>
    </xmlCellPr>
  </singleXmlCell>
  <singleXmlCell id="386" r="S35" connectionId="0">
    <xmlCellPr id="386" uniqueName="_Report_Observations_KZV.KUZ.ZAA.UEB.ATA_CHF.DKA.ZAB">
      <xmlPr mapId="1" xpath="/Report/Observations/KZV.KUZ.ZAA.UEB.ATA/CHF.DKA.ZAB" xmlDataType="double"/>
    </xmlCellPr>
  </singleXmlCell>
  <singleXmlCell id="387" r="S36" connectionId="0">
    <xmlCellPr id="387" uniqueName="_Report_Observations_KZV.KUZ.ZAA.UEB.ATA_CHF.DAA.ZAB">
      <xmlPr mapId="1" xpath="/Report/Observations/KZV.KUZ.ZAA.UEB.ATA/CHF.DAA.ZAB" xmlDataType="double"/>
    </xmlCellPr>
  </singleXmlCell>
  <singleXmlCell id="388" r="S37" connectionId="0">
    <xmlCellPr id="388" uniqueName="_Report_Observations_KZV.KUZ.ZAA.UEB.ATA_CHF.U.ZAB">
      <xmlPr mapId="1" xpath="/Report/Observations/KZV.KUZ.ZAA.UEB.ATA/CHF.U.ZAB" xmlDataType="double"/>
    </xmlCellPr>
  </singleXmlCell>
  <singleXmlCell id="389" r="S38" connectionId="0">
    <xmlCellPr id="389" uniqueName="_Report_Observations_KZV.KUZ.ZAA.LAS.ATA_CHF.ZAB">
      <xmlPr mapId="1" xpath="/Report/Observations/KZV.KUZ.ZAA.LAS.ATA/CHF.ZAB" xmlDataType="double"/>
    </xmlCellPr>
  </singleXmlCell>
  <singleXmlCell id="390" r="S39" connectionId="0">
    <xmlCellPr id="390" uniqueName="_Report_Observations_KZV.KUZ.ZAA.UZA.ATA_CHF.ZAB">
      <xmlPr mapId="1" xpath="/Report/Observations/KZV.KUZ.ZAA.UZA.ATA/CHF.ZAB" xmlDataType="double"/>
    </xmlCellPr>
  </singleXmlCell>
  <singleXmlCell id="392" r="S30" connectionId="0">
    <xmlCellPr id="392" uniqueName="_Report_Observations_KZV.KUZ.ZAA.UEB.ATA_CHF.EBA.ZAB">
      <xmlPr mapId="1" xpath="/Report/Observations/KZV.KUZ.ZAA.UEB.ATA/CHF.EBA.ZAB" xmlDataType="double"/>
    </xmlCellPr>
  </singleXmlCell>
  <singleXmlCell id="393" r="S31" connectionId="0">
    <xmlCellPr id="393" uniqueName="_Report_Observations_KZV.KUZ.ZAA.UEB.ATA_CHF.EBI.ZAB">
      <xmlPr mapId="1" xpath="/Report/Observations/KZV.KUZ.ZAA.UEB.ATA/CHF.EBI.ZAB" xmlDataType="double"/>
    </xmlCellPr>
  </singleXmlCell>
  <singleXmlCell id="395" r="S32" connectionId="0">
    <xmlCellPr id="395" uniqueName="_Report_Observations_KZV.KUZ.ZAA.UEB.ATA_CHF.MBA.ZAB">
      <xmlPr mapId="1" xpath="/Report/Observations/KZV.KUZ.ZAA.UEB.ATA/CHF.MBA.ZAB" xmlDataType="double"/>
    </xmlCellPr>
  </singleXmlCell>
  <singleXmlCell id="402" r="R25" connectionId="0">
    <xmlCellPr id="402" uniqueName="_Report_Observations_KZV.KUZ.ZAA.ATA_T.ONI">
      <xmlPr mapId="1" xpath="/Report/Observations/KZV.KUZ.ZAA.ATA/T.ONI" xmlDataType="double"/>
    </xmlCellPr>
  </singleXmlCell>
  <singleXmlCell id="403" r="R26" connectionId="0">
    <xmlCellPr id="403" uniqueName="_Report_Observations_KZV.KUZ.ZAA.UEB.ATA_T.T.ONI">
      <xmlPr mapId="1" xpath="/Report/Observations/KZV.KUZ.ZAA.UEB.ATA/T.T.ONI" xmlDataType="double"/>
    </xmlCellPr>
  </singleXmlCell>
  <singleXmlCell id="404" r="R27" connectionId="0">
    <xmlCellPr id="404" uniqueName="_Report_Observations_KZV.KUZ.ZAA.UEB.ATA_T.PBA.ONI">
      <xmlPr mapId="1" xpath="/Report/Observations/KZV.KUZ.ZAA.UEB.ATA/T.PBA.ONI" xmlDataType="double"/>
    </xmlCellPr>
  </singleXmlCell>
  <singleXmlCell id="405" r="R28" connectionId="0">
    <xmlCellPr id="405" uniqueName="_Report_Observations_KZV.KUZ.ZAA.UEB.ATA_T.IBA.ONI">
      <xmlPr mapId="1" xpath="/Report/Observations/KZV.KUZ.ZAA.UEB.ATA/T.IBA.ONI" xmlDataType="double"/>
    </xmlCellPr>
  </singleXmlCell>
  <singleXmlCell id="406" r="R29" connectionId="0">
    <xmlCellPr id="406" uniqueName="_Report_Observations_KZV.KUZ.ZAA.UEB.ATA_T.NPB.ONI">
      <xmlPr mapId="1" xpath="/Report/Observations/KZV.KUZ.ZAA.UEB.ATA/T.NPB.ONI" xmlDataType="double"/>
    </xmlCellPr>
  </singleXmlCell>
  <singleXmlCell id="407" r="S40" connectionId="0">
    <xmlCellPr id="407" uniqueName="_Report_Observations_KZV.KUZ.ZAE.ATA_CHF.ZAB">
      <xmlPr mapId="1" xpath="/Report/Observations/KZV.KUZ.ZAE.ATA/CHF.ZAB" xmlDataType="double"/>
    </xmlCellPr>
  </singleXmlCell>
  <singleXmlCell id="408" r="S41" connectionId="0">
    <xmlCellPr id="408" uniqueName="_Report_Observations_KZV.KUZ.ZAE.UEB.ATA_CHF.ZAB">
      <xmlPr mapId="1" xpath="/Report/Observations/KZV.KUZ.ZAE.UEB.ATA/CHF.ZAB" xmlDataType="double"/>
    </xmlCellPr>
  </singleXmlCell>
  <singleXmlCell id="409" r="S42" connectionId="0">
    <xmlCellPr id="409" uniqueName="_Report_Observations_KZV.KUZ.ZAE.LAS.ATA_CHF.ZAB">
      <xmlPr mapId="1" xpath="/Report/Observations/KZV.KUZ.ZAE.LAS.ATA/CHF.ZAB" xmlDataType="double"/>
    </xmlCellPr>
  </singleXmlCell>
  <singleXmlCell id="410" r="S43" connectionId="0">
    <xmlCellPr id="410" uniqueName="_Report_Observations_KZV.KUZ.ZAE.UZE.ATA_CHF.ZAB">
      <xmlPr mapId="1" xpath="/Report/Observations/KZV.KUZ.ZAE.UZE.ATA/CHF.ZAB" xmlDataType="double"/>
    </xmlCellPr>
  </singleXmlCell>
  <singleXmlCell id="418" r="R34" connectionId="0">
    <xmlCellPr id="418" uniqueName="_Report_Observations_KZV.KUZ.ZAA.UEB.ATA_T.DTB.ONI">
      <xmlPr mapId="1" xpath="/Report/Observations/KZV.KUZ.ZAA.UEB.ATA/T.DTB.ONI" xmlDataType="double"/>
    </xmlCellPr>
  </singleXmlCell>
  <singleXmlCell id="419" r="R35" connectionId="0">
    <xmlCellPr id="419" uniqueName="_Report_Observations_KZV.KUZ.ZAA.UEB.ATA_T.DKA.ONI">
      <xmlPr mapId="1" xpath="/Report/Observations/KZV.KUZ.ZAA.UEB.ATA/T.DKA.ONI" xmlDataType="double"/>
    </xmlCellPr>
  </singleXmlCell>
  <singleXmlCell id="420" r="R36" connectionId="0">
    <xmlCellPr id="420" uniqueName="_Report_Observations_KZV.KUZ.ZAA.UEB.ATA_T.DAA.ONI">
      <xmlPr mapId="1" xpath="/Report/Observations/KZV.KUZ.ZAA.UEB.ATA/T.DAA.ONI" xmlDataType="double"/>
    </xmlCellPr>
  </singleXmlCell>
  <singleXmlCell id="421" r="R37" connectionId="0">
    <xmlCellPr id="421" uniqueName="_Report_Observations_KZV.KUZ.ZAA.UEB.ATA_T.U.ONI">
      <xmlPr mapId="1" xpath="/Report/Observations/KZV.KUZ.ZAA.UEB.ATA/T.U.ONI" xmlDataType="double"/>
    </xmlCellPr>
  </singleXmlCell>
  <singleXmlCell id="422" r="R38" connectionId="0">
    <xmlCellPr id="422" uniqueName="_Report_Observations_KZV.KUZ.ZAA.LAS.ATA_T.ONI">
      <xmlPr mapId="1" xpath="/Report/Observations/KZV.KUZ.ZAA.LAS.ATA/T.ONI" xmlDataType="double"/>
    </xmlCellPr>
  </singleXmlCell>
  <singleXmlCell id="423" r="R39" connectionId="0">
    <xmlCellPr id="423" uniqueName="_Report_Observations_KZV.KUZ.ZAA.UZA.ATA_T.ONI">
      <xmlPr mapId="1" xpath="/Report/Observations/KZV.KUZ.ZAA.UZA.ATA/T.ONI" xmlDataType="double"/>
    </xmlCellPr>
  </singleXmlCell>
  <singleXmlCell id="424" r="R30" connectionId="0">
    <xmlCellPr id="424" uniqueName="_Report_Observations_KZV.KUZ.ZAA.UEB.ATA_T.EBA.ONI">
      <xmlPr mapId="1" xpath="/Report/Observations/KZV.KUZ.ZAA.UEB.ATA/T.EBA.ONI" xmlDataType="double"/>
    </xmlCellPr>
  </singleXmlCell>
  <singleXmlCell id="425" r="R31" connectionId="0">
    <xmlCellPr id="425" uniqueName="_Report_Observations_KZV.KUZ.ZAA.UEB.ATA_T.EBI.ONI">
      <xmlPr mapId="1" xpath="/Report/Observations/KZV.KUZ.ZAA.UEB.ATA/T.EBI.ONI" xmlDataType="double"/>
    </xmlCellPr>
  </singleXmlCell>
  <singleXmlCell id="426" r="R32" connectionId="0">
    <xmlCellPr id="426" uniqueName="_Report_Observations_KZV.KUZ.ZAA.UEB.ATA_T.MBA.ONI">
      <xmlPr mapId="1" xpath="/Report/Observations/KZV.KUZ.ZAA.UEB.ATA/T.MBA.ONI" xmlDataType="double"/>
    </xmlCellPr>
  </singleXmlCell>
  <singleXmlCell id="428" r="R33" connectionId="0">
    <xmlCellPr id="428" uniqueName="_Report_Observations_KZV.KUZ.ZAA.UEB.ATA_T.FAP.ONI">
      <xmlPr mapId="1" xpath="/Report/Observations/KZV.KUZ.ZAA.UEB.ATA/T.FAP.ONI" xmlDataType="double"/>
    </xmlCellPr>
  </singleXmlCell>
  <singleXmlCell id="435" r="Q25" connectionId="0">
    <xmlCellPr id="435" uniqueName="_Report_Observations_KZV.KUZ.ZAA.ATA_CHF.ONI">
      <xmlPr mapId="1" xpath="/Report/Observations/KZV.KUZ.ZAA.ATA/CHF.ONI" xmlDataType="double"/>
    </xmlCellPr>
  </singleXmlCell>
  <singleXmlCell id="436" r="Q26" connectionId="0">
    <xmlCellPr id="436" uniqueName="_Report_Observations_KZV.KUZ.ZAA.UEB.ATA_CHF.T.ONI">
      <xmlPr mapId="1" xpath="/Report/Observations/KZV.KUZ.ZAA.UEB.ATA/CHF.T.ONI" xmlDataType="double"/>
    </xmlCellPr>
  </singleXmlCell>
  <singleXmlCell id="437" r="Q27" connectionId="0">
    <xmlCellPr id="437" uniqueName="_Report_Observations_KZV.KUZ.ZAA.UEB.ATA_CHF.PBA.ONI">
      <xmlPr mapId="1" xpath="/Report/Observations/KZV.KUZ.ZAA.UEB.ATA/CHF.PBA.ONI" xmlDataType="double"/>
    </xmlCellPr>
  </singleXmlCell>
  <singleXmlCell id="438" r="Q28" connectionId="0">
    <xmlCellPr id="438" uniqueName="_Report_Observations_KZV.KUZ.ZAA.UEB.ATA_CHF.IBA.ONI">
      <xmlPr mapId="1" xpath="/Report/Observations/KZV.KUZ.ZAA.UEB.ATA/CHF.IBA.ONI" xmlDataType="double"/>
    </xmlCellPr>
  </singleXmlCell>
  <singleXmlCell id="439" r="Q29" connectionId="0">
    <xmlCellPr id="439" uniqueName="_Report_Observations_KZV.KUZ.ZAA.UEB.ATA_CHF.NPB.ONI">
      <xmlPr mapId="1" xpath="/Report/Observations/KZV.KUZ.ZAA.UEB.ATA/CHF.NPB.ONI" xmlDataType="double"/>
    </xmlCellPr>
  </singleXmlCell>
</singleXmlCells>
</file>

<file path=xl/tables/tableSingleCells4.xml><?xml version="1.0" encoding="utf-8"?>
<singleXmlCells xmlns="http://schemas.openxmlformats.org/spreadsheetml/2006/main">
  <singleXmlCell id="59" r="K27" connectionId="0">
    <xmlCellPr id="59" uniqueName="_Report_Observations_KZV.BGB.BAE.BET_CHF">
      <xmlPr mapId="1" xpath="/Report/Observations/KZV.BGB.BAE.BET/CHF" xmlDataType="double"/>
    </xmlCellPr>
  </singleXmlCell>
  <singleXmlCell id="60" r="K25" connectionId="0">
    <xmlCellPr id="60" uniqueName="_Report_Observations_KZV.BGB.BAA.BET_CHF.AAB">
      <xmlPr mapId="1" xpath="/Report/Observations/KZV.BGB.BAA.BET/CHF.AAB" xmlDataType="double"/>
    </xmlCellPr>
  </singleXmlCell>
  <singleXmlCell id="61" r="K26" connectionId="0">
    <xmlCellPr id="61" uniqueName="_Report_Observations_KZV.BGB.BAA.BET_CHF.VAA">
      <xmlPr mapId="1" xpath="/Report/Observations/KZV.BGB.BAA.BET/CHF.VAA" xmlDataType="double"/>
    </xmlCellPr>
  </singleXmlCell>
  <singleXmlCell id="63" r="K23" connectionId="0">
    <xmlCellPr id="63" uniqueName="_Report_Observations_KZV.BGB.BAA.BET_CHF.T">
      <xmlPr mapId="1" xpath="/Report/Observations/KZV.BGB.BAA.BET/CHF.T" xmlDataType="double"/>
    </xmlCellPr>
  </singleXmlCell>
  <singleXmlCell id="64" r="K24" connectionId="0">
    <xmlCellPr id="64" uniqueName="_Report_Observations_KZV.BGB.BAA.BET_CHF.ABS">
      <xmlPr mapId="1" xpath="/Report/Observations/KZV.BGB.BAA.BET/CHF.ABS" xmlDataType="double"/>
    </xmlCellPr>
  </singleXmlCell>
  <singleXmlCell id="81" r="L27" connectionId="0">
    <xmlCellPr id="81" uniqueName="_Report_Observations_KZV.BGB.BAE.BET_EUR">
      <xmlPr mapId="1" xpath="/Report/Observations/KZV.BGB.BAE.BET/EUR" xmlDataType="double"/>
    </xmlCellPr>
  </singleXmlCell>
  <singleXmlCell id="85" r="L23" connectionId="0">
    <xmlCellPr id="85" uniqueName="_Report_Observations_KZV.BGB.BAA.BET_EUR.T">
      <xmlPr mapId="1" xpath="/Report/Observations/KZV.BGB.BAA.BET/EUR.T" xmlDataType="double"/>
    </xmlCellPr>
  </singleXmlCell>
  <singleXmlCell id="101" r="M27" connectionId="0">
    <xmlCellPr id="101" uniqueName="_Report_Observations_KZV.BGB.BAE.BET_USD">
      <xmlPr mapId="1" xpath="/Report/Observations/KZV.BGB.BAE.BET/USD" xmlDataType="double"/>
    </xmlCellPr>
  </singleXmlCell>
  <singleXmlCell id="102" r="M23" connectionId="0">
    <xmlCellPr id="102" uniqueName="_Report_Observations_KZV.BGB.BAA.BET_USD.T">
      <xmlPr mapId="1" xpath="/Report/Observations/KZV.BGB.BAA.BET/USD.T" xmlDataType="double"/>
    </xmlCellPr>
  </singleXmlCell>
  <singleXmlCell id="130" r="N27" connectionId="0">
    <xmlCellPr id="130" uniqueName="_Report_Observations_KZV.BGB.BAE.BET_U">
      <xmlPr mapId="1" xpath="/Report/Observations/KZV.BGB.BAE.BET/U" xmlDataType="double"/>
    </xmlCellPr>
  </singleXmlCell>
  <singleXmlCell id="131" r="N23" connectionId="0">
    <xmlCellPr id="131" uniqueName="_Report_Observations_KZV.BGB.BAA.BET_U.T">
      <xmlPr mapId="1" xpath="/Report/Observations/KZV.BGB.BAA.BET/U.T" xmlDataType="double"/>
    </xmlCellPr>
  </singleXmlCell>
  <singleXmlCell id="155" r="O27" connectionId="0">
    <xmlCellPr id="155" uniqueName="_Report_Observations_KZV.BGB.BAE.BET_T">
      <xmlPr mapId="1" xpath="/Report/Observations/KZV.BGB.BAE.BET/T" xmlDataType="double"/>
    </xmlCellPr>
  </singleXmlCell>
  <singleXmlCell id="157" r="O25" connectionId="0">
    <xmlCellPr id="157" uniqueName="_Report_Observations_KZV.BGB.BAA.BET_T.AAB">
      <xmlPr mapId="1" xpath="/Report/Observations/KZV.BGB.BAA.BET/T.AAB" xmlDataType="double"/>
    </xmlCellPr>
  </singleXmlCell>
  <singleXmlCell id="159" r="O26" connectionId="0">
    <xmlCellPr id="159" uniqueName="_Report_Observations_KZV.BGB.BAA.BET_T.VAA">
      <xmlPr mapId="1" xpath="/Report/Observations/KZV.BGB.BAA.BET/T.VAA" xmlDataType="double"/>
    </xmlCellPr>
  </singleXmlCell>
  <singleXmlCell id="160" r="O23" connectionId="0">
    <xmlCellPr id="160" uniqueName="_Report_Observations_KZV.BGB.BAA.BET_T.T">
      <xmlPr mapId="1" xpath="/Report/Observations/KZV.BGB.BAA.BET/T.T" xmlDataType="double"/>
    </xmlCellPr>
  </singleXmlCell>
  <singleXmlCell id="162" r="O24" connectionId="0">
    <xmlCellPr id="162" uniqueName="_Report_Observations_KZV.BGB.BAA.BET_T.ABS">
      <xmlPr mapId="1" xpath="/Report/Observations/KZV.BGB.BAA.BET/T.ABS" xmlDataType="double"/>
    </xmlCellPr>
  </singleXmlCell>
  <singleXmlCell id="204" r="P26" connectionId="0">
    <xmlCellPr id="204" uniqueName="_Report_Observations_KZV.BGB.BAA.ATA_CHF.VAA">
      <xmlPr mapId="1" xpath="/Report/Observations/KZV.BGB.BAA.ATA/CHF.VAA" xmlDataType="double"/>
    </xmlCellPr>
  </singleXmlCell>
  <singleXmlCell id="205" r="P27" connectionId="0">
    <xmlCellPr id="205" uniqueName="_Report_Observations_KZV.BGB.BAE.ATA_CHF">
      <xmlPr mapId="1" xpath="/Report/Observations/KZV.BGB.BAE.ATA/CHF" xmlDataType="double"/>
    </xmlCellPr>
  </singleXmlCell>
  <singleXmlCell id="206" r="P24" connectionId="0">
    <xmlCellPr id="206" uniqueName="_Report_Observations_KZV.BGB.BAA.ATA_CHF.ABS">
      <xmlPr mapId="1" xpath="/Report/Observations/KZV.BGB.BAA.ATA/CHF.ABS" xmlDataType="double"/>
    </xmlCellPr>
  </singleXmlCell>
  <singleXmlCell id="207" r="P25" connectionId="0">
    <xmlCellPr id="207" uniqueName="_Report_Observations_KZV.BGB.BAA.ATA_CHF.AAB">
      <xmlPr mapId="1" xpath="/Report/Observations/KZV.BGB.BAA.ATA/CHF.AAB" xmlDataType="double"/>
    </xmlCellPr>
  </singleXmlCell>
  <singleXmlCell id="209" r="P23" connectionId="0">
    <xmlCellPr id="209" uniqueName="_Report_Observations_KZV.BGB.BAA.ATA_CHF.T">
      <xmlPr mapId="1" xpath="/Report/Observations/KZV.BGB.BAA.ATA/CHF.T" xmlDataType="double"/>
    </xmlCellPr>
  </singleXmlCell>
  <singleXmlCell id="242" r="Q23" connectionId="0">
    <xmlCellPr id="242" uniqueName="_Report_Observations_KZV.BGB.BAA.ATA_EUR.T">
      <xmlPr mapId="1" xpath="/Report/Observations/KZV.BGB.BAA.ATA/EUR.T" xmlDataType="double"/>
    </xmlCellPr>
  </singleXmlCell>
  <singleXmlCell id="251" r="Q27" connectionId="0">
    <xmlCellPr id="251" uniqueName="_Report_Observations_KZV.BGB.BAE.ATA_EUR">
      <xmlPr mapId="1" xpath="/Report/Observations/KZV.BGB.BAE.ATA/EUR" xmlDataType="double"/>
    </xmlCellPr>
  </singleXmlCell>
  <singleXmlCell id="270" r="R23" connectionId="0">
    <xmlCellPr id="270" uniqueName="_Report_Observations_KZV.BGB.BAA.ATA_USD.T">
      <xmlPr mapId="1" xpath="/Report/Observations/KZV.BGB.BAA.ATA/USD.T" xmlDataType="double"/>
    </xmlCellPr>
  </singleXmlCell>
  <singleXmlCell id="287" r="R27" connectionId="0">
    <xmlCellPr id="287" uniqueName="_Report_Observations_KZV.BGB.BAE.ATA_USD">
      <xmlPr mapId="1" xpath="/Report/Observations/KZV.BGB.BAE.ATA/USD" xmlDataType="double"/>
    </xmlCellPr>
  </singleXmlCell>
  <singleXmlCell id="301" r="S23" connectionId="0">
    <xmlCellPr id="301" uniqueName="_Report_Observations_KZV.BGB.BAA.ATA_U.T">
      <xmlPr mapId="1" xpath="/Report/Observations/KZV.BGB.BAA.ATA/U.T" xmlDataType="double"/>
    </xmlCellPr>
  </singleXmlCell>
  <singleXmlCell id="306" r="S27" connectionId="0">
    <xmlCellPr id="306" uniqueName="_Report_Observations_KZV.BGB.BAE.ATA_U">
      <xmlPr mapId="1" xpath="/Report/Observations/KZV.BGB.BAE.ATA/U" xmlDataType="double"/>
    </xmlCellPr>
  </singleXmlCell>
  <singleXmlCell id="320" r="T23" connectionId="0">
    <xmlCellPr id="320" uniqueName="_Report_Observations_KZV.BGB.BAA.ATA_T.T">
      <xmlPr mapId="1" xpath="/Report/Observations/KZV.BGB.BAA.ATA/T.T" xmlDataType="double"/>
    </xmlCellPr>
  </singleXmlCell>
  <singleXmlCell id="324" r="T26" connectionId="0">
    <xmlCellPr id="324" uniqueName="_Report_Observations_KZV.BGB.BAA.ATA_T.VAA">
      <xmlPr mapId="1" xpath="/Report/Observations/KZV.BGB.BAA.ATA/T.VAA" xmlDataType="double"/>
    </xmlCellPr>
  </singleXmlCell>
  <singleXmlCell id="325" r="T27" connectionId="0">
    <xmlCellPr id="325" uniqueName="_Report_Observations_KZV.BGB.BAE.ATA_T">
      <xmlPr mapId="1" xpath="/Report/Observations/KZV.BGB.BAE.ATA/T" xmlDataType="double"/>
    </xmlCellPr>
  </singleXmlCell>
  <singleXmlCell id="326" r="T24" connectionId="0">
    <xmlCellPr id="326" uniqueName="_Report_Observations_KZV.BGB.BAA.ATA_T.ABS">
      <xmlPr mapId="1" xpath="/Report/Observations/KZV.BGB.BAA.ATA/T.ABS" xmlDataType="double"/>
    </xmlCellPr>
  </singleXmlCell>
  <singleXmlCell id="327" r="T25" connectionId="0">
    <xmlCellPr id="327" uniqueName="_Report_Observations_KZV.BGB.BAA.ATA_T.AAB">
      <xmlPr mapId="1" xpath="/Report/Observations/KZV.BGB.BAA.ATA/T.AAB" xmlDataType="double"/>
    </xmlCellPr>
  </singleXmlCell>
</singleXmlCells>
</file>

<file path=xl/tables/tableSingleCells5.xml><?xml version="1.0" encoding="utf-8"?>
<singleXmlCells xmlns="http://schemas.openxmlformats.org/spreadsheetml/2006/main">
  <singleXmlCell id="156" r="K31" connectionId="0">
    <xmlCellPr id="156" uniqueName="_Report_Observations_KZV.IFT.KGK.AKU_GKU">
      <xmlPr mapId="1" xpath="/Report/Observations/KZV.IFT.KGK.AKU/GKU" xmlDataType="double"/>
    </xmlCellPr>
  </singleXmlCell>
  <singleXmlCell id="158" r="K30" connectionId="0">
    <xmlCellPr id="158" uniqueName="_Report_Observations_KZV.IFT.KGK.AKU_T">
      <xmlPr mapId="1" xpath="/Report/Observations/KZV.IFT.KGK.AKU/T" xmlDataType="double"/>
    </xmlCellPr>
  </singleXmlCell>
  <singleXmlCell id="185" r="K21" connectionId="0">
    <xmlCellPr id="185" uniqueName="_Report_Observations_KZV.IFT.BOZ.AKA">
      <xmlPr mapId="1" xpath="/Report/Observations/KZV.IFT.BOZ.AKA" xmlDataType="double"/>
    </xmlCellPr>
  </singleXmlCell>
  <singleXmlCell id="186" r="K25" connectionId="0">
    <xmlCellPr id="186" uniqueName="_Report_Observations_KZV.IFT.KUK.AKO_GEK">
      <xmlPr mapId="1" xpath="/Report/Observations/KZV.IFT.KUK.AKO/GEK" xmlDataType="double"/>
    </xmlCellPr>
  </singleXmlCell>
  <singleXmlCell id="187" r="K24" connectionId="0">
    <xmlCellPr id="187" uniqueName="_Report_Observations_KZV.IFT.KUK.AKO_FMB">
      <xmlPr mapId="1" xpath="/Report/Observations/KZV.IFT.KUK.AKO/FMB" xmlDataType="double"/>
    </xmlCellPr>
  </singleXmlCell>
  <singleXmlCell id="188" r="K23" connectionId="0">
    <xmlCellPr id="188" uniqueName="_Report_Observations_KZV.IFT.KUK.AKO_FEB">
      <xmlPr mapId="1" xpath="/Report/Observations/KZV.IFT.KUK.AKO/FEB" xmlDataType="double"/>
    </xmlCellPr>
  </singleXmlCell>
  <singleXmlCell id="189" r="K22" connectionId="0">
    <xmlCellPr id="189" uniqueName="_Report_Observations_KZV.IFT.KUK.AKO_T">
      <xmlPr mapId="1" xpath="/Report/Observations/KZV.IFT.KUK.AKO/T" xmlDataType="double"/>
    </xmlCellPr>
  </singleXmlCell>
  <singleXmlCell id="195" r="K29" connectionId="0">
    <xmlCellPr id="195" uniqueName="_Report_Observations_KZV.IFT.KUK.AKO_SFK">
      <xmlPr mapId="1" xpath="/Report/Observations/KZV.IFT.KUK.AKO/SFK" xmlDataType="double"/>
    </xmlCellPr>
  </singleXmlCell>
  <singleXmlCell id="196" r="K28" connectionId="0">
    <xmlCellPr id="196" uniqueName="_Report_Observations_KZV.IFT.KUK.AKO_USK">
      <xmlPr mapId="1" xpath="/Report/Observations/KZV.IFT.KUK.AKO/USK" xmlDataType="double"/>
    </xmlCellPr>
  </singleXmlCell>
  <singleXmlCell id="197" r="K27" connectionId="0">
    <xmlCellPr id="197" uniqueName="_Report_Observations_KZV.IFT.KUK.AKO_EUK">
      <xmlPr mapId="1" xpath="/Report/Observations/KZV.IFT.KUK.AKO/EUK" xmlDataType="double"/>
    </xmlCellPr>
  </singleXmlCell>
  <singleXmlCell id="199" r="K26" connectionId="0">
    <xmlCellPr id="199" uniqueName="_Report_Observations_KZV.IFT.KUK.AKO_GMK">
      <xmlPr mapId="1" xpath="/Report/Observations/KZV.IFT.KUK.AKO/GMK" xmlDataType="double"/>
    </xmlCellPr>
  </singleXmlCell>
</singleXmlCel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drawings/vmlDrawing1.vml" Type="http://schemas.openxmlformats.org/officeDocument/2006/relationships/vmlDrawing"/><Relationship Id="rId4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Relationship Id="rId4" Target="../drawings/drawing1.xml" Type="http://schemas.openxmlformats.org/officeDocument/2006/relationships/drawing"/><Relationship Id="rId5" Target="../comments6.xml" Type="http://schemas.openxmlformats.org/officeDocument/2006/relationships/comments"/><Relationship Id="rId6" Target="../drawings/vmlDrawing6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SingleCells3.xml" Type="http://schemas.openxmlformats.org/officeDocument/2006/relationships/tableSingleCells"/><Relationship Id="rId4" Target="../drawings/drawing2.xml" Type="http://schemas.openxmlformats.org/officeDocument/2006/relationships/drawing"/><Relationship Id="rId5" Target="../comments12.xml" Type="http://schemas.openxmlformats.org/officeDocument/2006/relationships/comments"/><Relationship Id="rId6" Target="../drawings/vmlDrawing7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tables/tableSingleCells4.xml" Type="http://schemas.openxmlformats.org/officeDocument/2006/relationships/tableSingleCells"/><Relationship Id="rId4" Target="../drawings/drawing3.xml" Type="http://schemas.openxmlformats.org/officeDocument/2006/relationships/drawing"/><Relationship Id="rId5" Target="../comments7.xml" Type="http://schemas.openxmlformats.org/officeDocument/2006/relationships/comments"/><Relationship Id="rId6" Target="../drawings/vmlDrawing8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tables/tableSingleCells5.xml" Type="http://schemas.openxmlformats.org/officeDocument/2006/relationships/tableSingleCells"/><Relationship Id="rId4" Target="../drawings/drawing4.xml" Type="http://schemas.openxmlformats.org/officeDocument/2006/relationships/drawing"/><Relationship Id="rId5" Target="../comments8.xml" Type="http://schemas.openxmlformats.org/officeDocument/2006/relationships/comments"/><Relationship Id="rId6" Target="../drawings/vmlDrawing9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41"/>
  <sheetViews>
    <sheetView showGridLines="0" showRowColHeaders="0" tabSelected="1" zoomScale="80" zoomScaleNormal="80" workbookViewId="0" showZeros="true">
      <selection activeCell="H1" sqref="H1"/>
    </sheetView>
  </sheetViews>
  <sheetFormatPr baseColWidth="10" defaultColWidth="11.453125" defaultRowHeight="14" x14ac:dyDescent="0.3"/>
  <cols>
    <col min="1" max="1" customWidth="true" style="10" width="0.81640625"/>
    <col min="2" max="2" customWidth="true" style="10" width="18.7265625"/>
    <col min="3" max="3" customWidth="true" style="10" width="12.54296875"/>
    <col min="4" max="5" customWidth="true" style="10" width="18.7265625"/>
    <col min="6" max="6" customWidth="true" style="10" width="8.54296875"/>
    <col min="7" max="7" customWidth="true" style="10" width="12.7265625"/>
    <col min="8" max="8" customWidth="true" style="10" width="15.0"/>
    <col min="9" max="9" customWidth="true" style="10" width="7.26953125"/>
    <col min="10" max="16384" style="10" width="11.453125"/>
  </cols>
  <sheetData>
    <row r="1" spans="1:10" ht="20.149999999999999" customHeight="1" x14ac:dyDescent="0.3">
      <c r="B1" s="46" t="s">
        <v>7</v>
      </c>
      <c r="C1" s="78" t="s">
        <v>67</v>
      </c>
      <c r="G1" s="127" t="s">
        <v>72</v>
      </c>
      <c r="H1" s="83" t="s">
        <v>0</v>
      </c>
      <c r="J1" s="3" t="s">
        <v>74</v>
      </c>
    </row>
    <row r="2" spans="1:10" ht="24" customHeight="1" x14ac:dyDescent="0.3">
      <c r="B2" s="112" t="s">
        <v>10</v>
      </c>
      <c r="C2" s="78" t="s">
        <v>68</v>
      </c>
      <c r="G2" s="72" t="s">
        <v>73</v>
      </c>
      <c r="H2" s="80" t="s">
        <v>91</v>
      </c>
    </row>
    <row r="3" spans="1:10" ht="20.149999999999999" customHeight="1" x14ac:dyDescent="0.3">
      <c r="B3" s="79" t="s">
        <v>6</v>
      </c>
      <c r="C3" s="78" t="s">
        <v>1</v>
      </c>
    </row>
    <row r="4" spans="1:10" ht="20.149999999999999" customHeight="1" x14ac:dyDescent="0.3">
      <c r="B4" s="79" t="s">
        <v>143</v>
      </c>
      <c r="C4" s="78" t="s">
        <v>69</v>
      </c>
      <c r="D4" s="31"/>
      <c r="E4" s="31"/>
    </row>
    <row r="5" spans="1:10" s="23" customFormat="1" ht="20.149999999999999" customHeight="1" x14ac:dyDescent="0.3">
      <c r="B5" s="48" t="s">
        <v>132</v>
      </c>
      <c r="C5" s="78" t="s">
        <v>70</v>
      </c>
      <c r="D5" s="31"/>
      <c r="E5" s="31"/>
    </row>
    <row r="6" spans="1:10" ht="20.149999999999999" customHeight="1" x14ac:dyDescent="0.3">
      <c r="B6" s="48" t="s">
        <v>147</v>
      </c>
      <c r="C6" s="78" t="s">
        <v>71</v>
      </c>
      <c r="D6" s="31"/>
      <c r="E6" s="31"/>
      <c r="G6" s="23"/>
      <c r="H6" s="23"/>
    </row>
    <row r="7" spans="1:10" s="23" customFormat="1" ht="20.149999999999999" customHeight="1" x14ac:dyDescent="0.3">
      <c r="B7" s="31"/>
      <c r="C7" s="31"/>
      <c r="D7" s="31"/>
      <c r="E7" s="31"/>
    </row>
    <row r="8" spans="1:10" s="23" customFormat="1" ht="21" customHeight="1" x14ac:dyDescent="0.3">
      <c r="B8" s="136" t="s">
        <v>75</v>
      </c>
      <c r="C8" s="136"/>
      <c r="D8" s="136"/>
      <c r="E8" s="136"/>
      <c r="F8" s="136"/>
      <c r="G8" s="136"/>
      <c r="H8" s="136"/>
    </row>
    <row r="9" spans="1:10" s="23" customFormat="1" ht="21" customHeight="1" x14ac:dyDescent="0.3">
      <c r="B9" s="137" t="s">
        <v>76</v>
      </c>
      <c r="C9" s="137"/>
      <c r="D9" s="137"/>
      <c r="E9" s="137"/>
      <c r="F9" s="137"/>
      <c r="G9" s="137"/>
      <c r="H9" s="137"/>
    </row>
    <row r="10" spans="1:10" s="23" customFormat="1" ht="21" hidden="1" customHeight="1" x14ac:dyDescent="0.3">
      <c r="B10" s="124"/>
      <c r="C10" s="124"/>
      <c r="D10" s="124"/>
      <c r="E10" s="124"/>
      <c r="F10" s="124"/>
      <c r="G10" s="124"/>
      <c r="H10" s="126"/>
    </row>
    <row r="11" spans="1:10" ht="27" customHeight="1" x14ac:dyDescent="0.3">
      <c r="B11" s="126"/>
      <c r="C11" s="128"/>
      <c r="D11" s="128"/>
      <c r="E11" s="128"/>
      <c r="F11" s="128"/>
      <c r="G11" s="128"/>
      <c r="H11" s="128"/>
    </row>
    <row r="12" spans="1:10" ht="18" customHeight="1" x14ac:dyDescent="0.3">
      <c r="A12" s="4"/>
      <c r="B12" s="129"/>
      <c r="C12" s="129"/>
      <c r="D12" s="140"/>
      <c r="E12" s="140"/>
      <c r="F12" s="140"/>
      <c r="G12" s="140"/>
      <c r="H12" s="129"/>
    </row>
    <row r="13" spans="1:10" ht="36" customHeight="1" x14ac:dyDescent="0.3">
      <c r="A13" s="4"/>
      <c r="B13" s="5" t="s">
        <v>77</v>
      </c>
      <c r="C13" s="129"/>
      <c r="D13" s="145"/>
      <c r="E13" s="145"/>
      <c r="F13" s="145"/>
      <c r="G13" s="145"/>
      <c r="H13" s="145"/>
    </row>
    <row r="14" spans="1:10" s="73" customFormat="1" ht="12.5" x14ac:dyDescent="0.25">
      <c r="B14" s="126"/>
      <c r="C14" s="126"/>
      <c r="D14" s="139"/>
      <c r="E14" s="139"/>
      <c r="F14" s="139"/>
      <c r="G14" s="139"/>
      <c r="H14" s="126"/>
    </row>
    <row r="15" spans="1:10" s="73" customFormat="1" ht="12.75" hidden="1" customHeight="1" x14ac:dyDescent="0.25">
      <c r="B15" s="126"/>
      <c r="C15" s="126"/>
      <c r="D15" s="139"/>
      <c r="E15" s="139"/>
      <c r="F15" s="139"/>
      <c r="G15" s="139"/>
      <c r="H15" s="126"/>
    </row>
    <row r="16" spans="1:10" s="73" customFormat="1" ht="12.75" hidden="1" customHeight="1" x14ac:dyDescent="0.25">
      <c r="B16" s="126"/>
      <c r="C16" s="126"/>
      <c r="D16" s="139"/>
      <c r="E16" s="139"/>
      <c r="F16" s="139"/>
      <c r="G16" s="139"/>
      <c r="H16" s="126"/>
    </row>
    <row r="17" spans="1:16" s="73" customFormat="1" ht="12.75" hidden="1" customHeight="1" x14ac:dyDescent="0.25">
      <c r="B17" s="126"/>
      <c r="C17" s="126"/>
      <c r="D17" s="139"/>
      <c r="E17" s="139"/>
      <c r="F17" s="139"/>
      <c r="G17" s="139"/>
      <c r="H17" s="126"/>
    </row>
    <row r="18" spans="1:16" s="73" customFormat="1" ht="12.75" hidden="1" customHeight="1" x14ac:dyDescent="0.25">
      <c r="B18" s="126"/>
      <c r="C18" s="126"/>
      <c r="D18" s="139"/>
      <c r="E18" s="139"/>
      <c r="F18" s="139"/>
      <c r="G18" s="139"/>
      <c r="H18" s="126"/>
    </row>
    <row r="19" spans="1:16" ht="20.149999999999999" hidden="1" customHeight="1" x14ac:dyDescent="0.3">
      <c r="A19" s="4"/>
      <c r="B19" s="5"/>
      <c r="C19" s="129"/>
      <c r="D19" s="6"/>
      <c r="E19" s="6"/>
      <c r="F19" s="6"/>
      <c r="G19" s="6"/>
      <c r="H19" s="129"/>
    </row>
    <row r="20" spans="1:16" ht="15" customHeight="1" x14ac:dyDescent="0.3">
      <c r="B20" s="5"/>
      <c r="C20" s="129"/>
      <c r="D20" s="6"/>
      <c r="E20" s="6"/>
      <c r="F20" s="6"/>
      <c r="G20" s="6"/>
      <c r="H20" s="129"/>
    </row>
    <row r="21" spans="1:16" ht="15" customHeight="1" x14ac:dyDescent="0.3">
      <c r="B21" s="5" t="s">
        <v>78</v>
      </c>
      <c r="C21" s="129"/>
      <c r="D21" s="6" t="s">
        <v>79</v>
      </c>
      <c r="E21" s="6" t="s">
        <v>80</v>
      </c>
      <c r="F21" s="6"/>
      <c r="G21" s="6"/>
      <c r="H21" s="129"/>
    </row>
    <row r="22" spans="1:16" ht="15" customHeight="1" x14ac:dyDescent="0.3">
      <c r="B22" s="5"/>
      <c r="C22" s="129" t="s">
        <v>4</v>
      </c>
      <c r="D22" s="6">
        <f>Validation!B5</f>
      </c>
      <c r="E22" s="6"/>
      <c r="F22" s="6"/>
      <c r="G22" s="6"/>
      <c r="H22" s="129"/>
    </row>
    <row r="23">
      <c r="C23" t="s" s="10">
        <v>11</v>
      </c>
      <c r="D23" s="10">
        <f>Validation!B9</f>
      </c>
    </row>
    <row r="24">
      <c r="C24" t="s" s="10">
        <v>12</v>
      </c>
      <c r="D24" s="10">
        <f>Validation!B12</f>
      </c>
    </row>
    <row r="25">
      <c r="C25" t="s" s="10">
        <v>8</v>
      </c>
      <c r="D25" s="10">
        <f>Validation!B15</f>
      </c>
    </row>
    <row r="26">
      <c r="C26" t="s" s="10">
        <v>9</v>
      </c>
      <c r="D26" s="10">
        <f>Validation!B18</f>
      </c>
    </row>
    <row r="27" spans="1:16" ht="15" customHeight="1" x14ac:dyDescent="0.3">
      <c r="B27" s="5"/>
      <c r="C27" s="129"/>
      <c r="D27" s="6"/>
      <c r="E27" s="6"/>
      <c r="F27" s="6"/>
      <c r="G27" s="6"/>
      <c r="H27" s="129"/>
      <c r="P27" s="2"/>
    </row>
    <row r="28" spans="1:16" s="23" customFormat="1" ht="42" customHeight="1" x14ac:dyDescent="0.3">
      <c r="B28" s="142" t="s">
        <v>88</v>
      </c>
      <c r="C28" s="143"/>
      <c r="D28" s="143"/>
      <c r="E28" s="143"/>
      <c r="F28" s="143"/>
      <c r="G28" s="143"/>
      <c r="H28" s="144"/>
    </row>
    <row r="29" spans="1:16" s="23" customFormat="1" x14ac:dyDescent="0.3">
      <c r="B29" s="13"/>
      <c r="C29" s="13"/>
      <c r="D29" s="13"/>
      <c r="E29" s="13"/>
      <c r="F29" s="13"/>
      <c r="G29" s="13"/>
      <c r="H29" s="13"/>
    </row>
    <row r="30" spans="1:16" s="23" customFormat="1" ht="21" customHeight="1" x14ac:dyDescent="0.3">
      <c r="B30" s="141" t="s">
        <v>89</v>
      </c>
      <c r="C30" s="141"/>
      <c r="D30" s="141"/>
      <c r="E30" s="141"/>
      <c r="F30" s="141"/>
      <c r="G30" s="141"/>
      <c r="H30" s="141"/>
    </row>
    <row r="31" spans="1:16" s="23" customFormat="1" x14ac:dyDescent="0.3">
      <c r="B31" s="13" t="s">
        <v>144</v>
      </c>
      <c r="C31" s="125"/>
      <c r="D31" s="125"/>
      <c r="E31" s="125"/>
      <c r="F31" s="125"/>
      <c r="G31" s="125"/>
      <c r="H31" s="125"/>
    </row>
    <row r="32" spans="1:16" s="23" customFormat="1" ht="21" customHeight="1" x14ac:dyDescent="0.3">
      <c r="B32" s="138" t="s">
        <v>90</v>
      </c>
      <c r="C32" s="138"/>
      <c r="D32" s="138"/>
      <c r="E32" s="138"/>
      <c r="F32" s="138"/>
      <c r="G32" s="138"/>
      <c r="H32" s="138"/>
    </row>
    <row r="33" spans="2:11" x14ac:dyDescent="0.3">
      <c r="B33" s="138" t="str">
        <f><![CDATA["en précisant votre code ("&H1&"), le type d’enquête ("&B1&") et la date de référence ("&IF(ISTEXT(H2),H2,DAY(H2)&"."&MONTH(H2)&"."&YEAR(H2))&")."]]></f>
        <v>en précisant votre code (XXXXXX), le type d’enquête (ZAVKU_B) et la date de référence (jj.mm.aaaa).</v>
      </c>
      <c r="C33" s="138"/>
      <c r="D33" s="138"/>
      <c r="E33" s="138"/>
      <c r="F33" s="138"/>
      <c r="G33" s="138"/>
      <c r="H33" s="138"/>
    </row>
    <row r="34" spans="2:11" ht="15" customHeight="1" x14ac:dyDescent="0.3">
      <c r="B34" s="7"/>
      <c r="C34" s="8"/>
      <c r="D34" s="8"/>
      <c r="E34" s="8"/>
      <c r="F34" s="8"/>
      <c r="G34" s="8"/>
      <c r="H34" s="8"/>
    </row>
    <row r="35" spans="2:11" ht="21" customHeight="1" x14ac:dyDescent="0.3">
      <c r="B35" s="11" t="s">
        <v>81</v>
      </c>
      <c r="C35" s="12"/>
      <c r="D35" s="12"/>
      <c r="E35" s="12"/>
      <c r="F35" s="132" t="s">
        <v>92</v>
      </c>
      <c r="G35" s="130"/>
      <c r="H35" s="14" t="str">
        <f>HYPERLINK("mailto:forms@snb.ch?subject="&amp;H38&amp;" Formularbestellung","forms@snb.ch")</f>
        <v>forms@snb.ch</v>
      </c>
    </row>
    <row r="36" spans="2:11" x14ac:dyDescent="0.3">
      <c r="B36" s="11" t="s">
        <v>136</v>
      </c>
      <c r="C36" s="12"/>
      <c r="D36" s="12"/>
      <c r="E36" s="12"/>
      <c r="F36" s="9" t="s">
        <v>82</v>
      </c>
      <c r="G36" s="130"/>
      <c r="H36" s="131" t="str">
        <f>HYPERLINK("mailto:statistik.erhebungen@snb.ch?subject="&amp;H38&amp;" Demande","statistik.erhebungen@snb.ch")</f>
        <v>statistik.erhebungen@snb.ch</v>
      </c>
    </row>
    <row r="37" spans="2:11" x14ac:dyDescent="0.3">
      <c r="B37" s="11" t="s">
        <v>83</v>
      </c>
      <c r="C37" s="12"/>
      <c r="D37" s="12"/>
      <c r="E37" s="12"/>
      <c r="F37" s="9"/>
      <c r="G37" s="12"/>
      <c r="H37" s="14"/>
      <c r="K37" s="1"/>
    </row>
    <row r="38" spans="2:11" x14ac:dyDescent="0.3">
      <c r="B38" s="11" t="s">
        <v>84</v>
      </c>
      <c r="C38" s="12"/>
      <c r="D38" s="12"/>
      <c r="E38" s="12"/>
      <c r="F38" s="9" t="s">
        <v>85</v>
      </c>
      <c r="G38" s="12"/>
      <c r="H38" s="9" t="str">
        <f><![CDATA[H1&" "&""&B1&" "&IF(ISTEXT(H2),H2,DAY(H2)&"."&MONTH(H2)&"."&YEAR(H2))]]></f>
        <v>XXXXXX ZAVKU_B jj.mm.aaaa</v>
      </c>
      <c r="K38" s="1"/>
    </row>
    <row r="39" spans="2:11" x14ac:dyDescent="0.3">
      <c r="B39" s="11" t="s">
        <v>86</v>
      </c>
      <c r="C39" s="12"/>
      <c r="D39" s="12"/>
      <c r="E39" s="12"/>
      <c r="F39" s="128"/>
      <c r="G39" s="128"/>
      <c r="H39" s="128"/>
    </row>
    <row r="40" spans="2:11" x14ac:dyDescent="0.3">
      <c r="B40" s="11"/>
      <c r="C40" s="12"/>
      <c r="D40" s="12"/>
      <c r="E40" s="12"/>
      <c r="F40" s="12"/>
      <c r="G40" s="12"/>
      <c r="H40" s="12"/>
    </row>
    <row r="41" spans="2:11" ht="13" customHeight="1" x14ac:dyDescent="0.3">
      <c r="C41" s="15"/>
      <c r="D41" s="15"/>
      <c r="E41" s="15"/>
      <c r="F41" s="15"/>
      <c r="G41" s="15"/>
      <c r="H41" s="15"/>
    </row>
  </sheetData>
  <sheetProtection sheet="true" objects="true" scenarios="true" selectLockedCells="false" selectUnlockedCells="false" formatCells="true" formatColumns="true" formatRows="true" insertColumns="true" insertRows="true" insertHyperlinks="true" deleteColumns="true" deleteRows="true" sort="true" autoFilter="true" pivotTables="true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8:H8"/>
    <mergeCell ref="B9:H9"/>
    <mergeCell ref="B32:H32"/>
    <mergeCell ref="B33:H33"/>
    <mergeCell ref="D18:G18"/>
    <mergeCell ref="D12:G12"/>
    <mergeCell ref="D14:G14"/>
    <mergeCell ref="D15:G15"/>
    <mergeCell ref="B30:H30"/>
    <mergeCell ref="B28:H28"/>
    <mergeCell ref="D16:G16"/>
    <mergeCell ref="D17:G17"/>
    <mergeCell ref="D13:H13"/>
  </mergeCells>
  <conditionalFormatting sqref="H2">
    <cfRule type="containsText" dxfId="2" priority="3" operator="containsText" text="jj.mm.aaaa">
      <formula>NOT(ISERROR(SEARCH("jj.mm.aaaa",H2)))</formula>
    </cfRule>
  </conditionalFormatting>
  <conditionalFormatting sqref="H1">
    <cfRule type="cellIs" dxfId="1" priority="2" operator="equal">
      <formula>"XXXXXX"</formula>
    </cfRule>
  </conditionalFormatting>
  <conditionalFormatting sqref="D13">
    <cfRule type="containsBlanks" dxfId="0" priority="1">
      <formula>LEN(TRIM(D13))=0</formula>
    </cfRule>
  </conditionalFormatting>
  <conditionalFormatting sqref="D22:D26">
    <cfRule type="expression" dxfId="42" priority="4">
      <formula>AND(D22=0,NOT(ISBLANK(D22)))</formula>
    </cfRule>
    <cfRule type="expression" dxfId="43" priority="5">
      <formula>D22&gt;0</formula>
    </cfRule>
  </conditionalFormatting>
  <conditionalFormatting sqref="D22:E26">
    <cfRule type="expression" dxfId="44" priority="6">
      <formula>AND(D22=0,NOT(ISBLANK(D22)))</formula>
    </cfRule>
    <cfRule type="expression" dxfId="45" priority="7">
      <formula>D22&gt;0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printOptions horizontalCentered="1" verticalCentered="1"/>
  <pageMargins left="0.62992125984251968" right="0.6692913385826772" top="0.78740157480314965" bottom="0.59055118110236227" header="0.35433070866141736" footer="0.31496062992125984"/>
  <pageSetup paperSize="9" scale="85" orientation="portrait" r:id="rId2"/>
  <headerFooter>
    <oddHeader>&amp;R&amp;G</oddHeader>
    <oddFooter>&amp;L&amp;8&amp;D - &amp;T</oddFooter>
  </headerFooter>
  <legacyDrawingHF r:id="rId3"/>
</worksheet>
</file>

<file path=xl/worksheets/sheet13.xml><?xml version="1.0" encoding="utf-8"?>
<worksheet xmlns="http://schemas.openxmlformats.org/spreadsheetml/2006/main">
  <dimension ref="A1:F909"/>
  <sheetViews>
    <sheetView workbookViewId="0"/>
  </sheetViews>
  <sheetFormatPr defaultRowHeight="15.0"/>
  <cols>
    <col min="1" max="1" width="14.78125" customWidth="true"/>
    <col min="2" max="2" width="24.78125" customWidth="true"/>
    <col min="3" max="3" width="40.78125" customWidth="true"/>
    <col min="4" max="4" width="50.78125" customWidth="true"/>
    <col min="5" max="5" width="50.78125" customWidth="true"/>
    <col min="6" max="6" width="14.78125" customWidth="true"/>
  </cols>
  <sheetData>
    <row r="1">
      <c r="A1" t="s" s="176">
        <v>78</v>
      </c>
    </row>
    <row r="4">
      <c r="A4" t="s" s="175">
        <v>4</v>
      </c>
    </row>
    <row r="5">
      <c r="A5" t="s" s="0">
        <v>1569</v>
      </c>
      <c r="B5" s="0">
        <f>B9+B12+B15+B18</f>
      </c>
    </row>
    <row r="6">
      <c r="A6" t="s" s="0">
        <v>1570</v>
      </c>
    </row>
    <row r="8">
      <c r="A8" t="s" s="175">
        <v>11</v>
      </c>
    </row>
    <row r="9">
      <c r="A9" t="s" s="0">
        <v>1569</v>
      </c>
      <c r="B9" s="0">
        <f>COUNTIFS(F22:F433,"*ERROR*")</f>
      </c>
    </row>
    <row r="11">
      <c r="A11" t="s" s="175">
        <v>12</v>
      </c>
    </row>
    <row r="12">
      <c r="A12" t="s" s="0">
        <v>1569</v>
      </c>
      <c r="B12" s="0">
        <f>COUNTIFS(F434:F845,"*ERROR*")</f>
      </c>
    </row>
    <row r="14">
      <c r="A14" t="s" s="175">
        <v>8</v>
      </c>
    </row>
    <row r="15">
      <c r="A15" t="s" s="0">
        <v>1569</v>
      </c>
      <c r="B15" s="0">
        <f>COUNTIFS(F846:F891,"*ERROR*")</f>
      </c>
    </row>
    <row r="17">
      <c r="A17" t="s" s="175">
        <v>9</v>
      </c>
    </row>
    <row r="18">
      <c r="A18" t="s" s="0">
        <v>1569</v>
      </c>
      <c r="B18" s="0">
        <f>COUNTIFS(F892:F909,"*ERROR*")</f>
      </c>
    </row>
    <row r="21">
      <c r="A21" t="s" s="0">
        <v>148</v>
      </c>
      <c r="B21" t="s" s="0">
        <v>149</v>
      </c>
      <c r="C21" t="s" s="0">
        <v>150</v>
      </c>
      <c r="D21" t="s" s="0">
        <v>151</v>
      </c>
      <c r="E21" t="s" s="0">
        <v>152</v>
      </c>
      <c r="F21" t="s" s="0">
        <v>153</v>
      </c>
    </row>
    <row r="22">
      <c r="A22" t="s" s="178">
        <v>11</v>
      </c>
      <c r="B22" t="s" s="177">
        <v>154</v>
      </c>
      <c r="C22" t="s" s="178">
        <v>155</v>
      </c>
      <c r="D22" t="s" s="178">
        <v>156</v>
      </c>
      <c r="E22" t="s" s="178">
        <v>157</v>
      </c>
      <c r="F22" s="178">
        <f>IF(ZKU_01B!P36&gt;=ZKU_01B!K36,"OK","ERROR")</f>
      </c>
    </row>
    <row r="23">
      <c r="A23" t="s" s="178">
        <v>11</v>
      </c>
      <c r="B23" t="s" s="177">
        <v>158</v>
      </c>
      <c r="C23" t="s" s="178">
        <v>155</v>
      </c>
      <c r="D23" t="s" s="178">
        <v>159</v>
      </c>
      <c r="E23" t="s" s="178">
        <v>160</v>
      </c>
      <c r="F23" s="178">
        <f>IF(ZKU_01B!P35&gt;=ZKU_01B!K35,"OK","ERROR")</f>
      </c>
    </row>
    <row r="24">
      <c r="A24" t="s" s="178">
        <v>11</v>
      </c>
      <c r="B24" t="s" s="177">
        <v>161</v>
      </c>
      <c r="C24" t="s" s="178">
        <v>155</v>
      </c>
      <c r="D24" t="s" s="178">
        <v>162</v>
      </c>
      <c r="E24" t="s" s="178">
        <v>163</v>
      </c>
      <c r="F24" s="178">
        <f>IF(ZKU_01B!P34&gt;=ZKU_01B!K34,"OK","ERROR")</f>
      </c>
    </row>
    <row r="25">
      <c r="A25" t="s" s="178">
        <v>11</v>
      </c>
      <c r="B25" t="s" s="177">
        <v>164</v>
      </c>
      <c r="C25" t="s" s="178">
        <v>155</v>
      </c>
      <c r="D25" t="s" s="178">
        <v>165</v>
      </c>
      <c r="E25" t="s" s="178">
        <v>166</v>
      </c>
      <c r="F25" s="178">
        <f>IF(ZKU_01B!P30&gt;=ZKU_01B!K30,"OK","ERROR")</f>
      </c>
    </row>
    <row r="26">
      <c r="A26" t="s" s="178">
        <v>11</v>
      </c>
      <c r="B26" t="s" s="177">
        <v>167</v>
      </c>
      <c r="C26" t="s" s="178">
        <v>155</v>
      </c>
      <c r="D26" t="s" s="178">
        <v>168</v>
      </c>
      <c r="E26" t="s" s="178">
        <v>169</v>
      </c>
      <c r="F26" s="178">
        <f>IF(ZKU_01B!P31&gt;=ZKU_01B!K31,"OK","ERROR")</f>
      </c>
    </row>
    <row r="27">
      <c r="A27" t="s" s="178">
        <v>11</v>
      </c>
      <c r="B27" t="s" s="177">
        <v>170</v>
      </c>
      <c r="C27" t="s" s="178">
        <v>155</v>
      </c>
      <c r="D27" t="s" s="178">
        <v>171</v>
      </c>
      <c r="E27" t="s" s="178">
        <v>172</v>
      </c>
      <c r="F27" s="178">
        <f>IF(ZKU_01B!P33&gt;=ZKU_01B!K33,"OK","ERROR")</f>
      </c>
    </row>
    <row r="28">
      <c r="A28" t="s" s="178">
        <v>11</v>
      </c>
      <c r="B28" t="s" s="177">
        <v>173</v>
      </c>
      <c r="C28" t="s" s="178">
        <v>155</v>
      </c>
      <c r="D28" t="s" s="178">
        <v>174</v>
      </c>
      <c r="E28" t="s" s="178">
        <v>175</v>
      </c>
      <c r="F28" s="178">
        <f>IF(ZKU_01B!P28&gt;=ZKU_01B!K28,"OK","ERROR")</f>
      </c>
    </row>
    <row r="29">
      <c r="A29" t="s" s="178">
        <v>11</v>
      </c>
      <c r="B29" t="s" s="177">
        <v>176</v>
      </c>
      <c r="C29" t="s" s="178">
        <v>155</v>
      </c>
      <c r="D29" t="s" s="178">
        <v>177</v>
      </c>
      <c r="E29" t="s" s="178">
        <v>178</v>
      </c>
      <c r="F29" s="178">
        <f>IF(ZKU_01B!P32&gt;=ZKU_01B!K32,"OK","ERROR")</f>
      </c>
    </row>
    <row r="30">
      <c r="A30" t="s" s="178">
        <v>11</v>
      </c>
      <c r="B30" t="s" s="177">
        <v>179</v>
      </c>
      <c r="C30" t="s" s="178">
        <v>155</v>
      </c>
      <c r="D30" t="s" s="178">
        <v>180</v>
      </c>
      <c r="E30" t="s" s="178">
        <v>181</v>
      </c>
      <c r="F30" s="178">
        <f>IF(ZKU_01B!P29&gt;=ZKU_01B!K29,"OK","ERROR")</f>
      </c>
    </row>
    <row r="31">
      <c r="A31" t="s" s="178">
        <v>11</v>
      </c>
      <c r="B31" t="s" s="177">
        <v>182</v>
      </c>
      <c r="C31" t="s" s="178">
        <v>155</v>
      </c>
      <c r="D31" t="s" s="178">
        <v>183</v>
      </c>
      <c r="E31" t="s" s="178">
        <v>184</v>
      </c>
      <c r="F31" s="178">
        <f>IF(ZKU_01B!P27&gt;=ZKU_01B!K27,"OK","ERROR")</f>
      </c>
    </row>
    <row r="32">
      <c r="A32" t="s" s="178">
        <v>11</v>
      </c>
      <c r="B32" t="s" s="177">
        <v>185</v>
      </c>
      <c r="C32" t="s" s="178">
        <v>155</v>
      </c>
      <c r="D32" t="s" s="178">
        <v>186</v>
      </c>
      <c r="E32" t="s" s="178">
        <v>187</v>
      </c>
      <c r="F32" s="178">
        <f>IF(ZKU_01B!P37&gt;=ZKU_01B!K37,"OK","ERROR")</f>
      </c>
    </row>
    <row r="33">
      <c r="A33" t="s" s="178">
        <v>11</v>
      </c>
      <c r="B33" t="s" s="177">
        <v>188</v>
      </c>
      <c r="C33" t="s" s="178">
        <v>155</v>
      </c>
      <c r="D33" t="s" s="178">
        <v>189</v>
      </c>
      <c r="E33" t="s" s="178">
        <v>190</v>
      </c>
      <c r="F33" s="178">
        <f>IF(ZKU_01B!R25&gt;=ZKU_01B!Q25,"OK","ERROR")</f>
      </c>
    </row>
    <row r="34">
      <c r="A34" t="s" s="178">
        <v>11</v>
      </c>
      <c r="B34" t="s" s="177">
        <v>188</v>
      </c>
      <c r="C34" t="s" s="178">
        <v>155</v>
      </c>
      <c r="D34" t="s" s="178">
        <v>191</v>
      </c>
      <c r="E34" t="s" s="178">
        <v>192</v>
      </c>
      <c r="F34" s="178">
        <f>IF(ZKU_01B!R26&gt;=ZKU_01B!Q26,"OK","ERROR")</f>
      </c>
    </row>
    <row r="35">
      <c r="A35" t="s" s="178">
        <v>11</v>
      </c>
      <c r="B35" t="s" s="177">
        <v>188</v>
      </c>
      <c r="C35" t="s" s="178">
        <v>155</v>
      </c>
      <c r="D35" t="s" s="178">
        <v>193</v>
      </c>
      <c r="E35" t="s" s="178">
        <v>194</v>
      </c>
      <c r="F35" s="178">
        <f>IF(ZKU_01B!R27&gt;=ZKU_01B!Q27,"OK","ERROR")</f>
      </c>
    </row>
    <row r="36">
      <c r="A36" t="s" s="178">
        <v>11</v>
      </c>
      <c r="B36" t="s" s="177">
        <v>188</v>
      </c>
      <c r="C36" t="s" s="178">
        <v>155</v>
      </c>
      <c r="D36" t="s" s="178">
        <v>195</v>
      </c>
      <c r="E36" t="s" s="178">
        <v>196</v>
      </c>
      <c r="F36" s="178">
        <f>IF(ZKU_01B!R28&gt;=ZKU_01B!Q28,"OK","ERROR")</f>
      </c>
    </row>
    <row r="37">
      <c r="A37" t="s" s="178">
        <v>11</v>
      </c>
      <c r="B37" t="s" s="177">
        <v>188</v>
      </c>
      <c r="C37" t="s" s="178">
        <v>155</v>
      </c>
      <c r="D37" t="s" s="178">
        <v>197</v>
      </c>
      <c r="E37" t="s" s="178">
        <v>198</v>
      </c>
      <c r="F37" s="178">
        <f>IF(ZKU_01B!R29&gt;=ZKU_01B!Q29,"OK","ERROR")</f>
      </c>
    </row>
    <row r="38">
      <c r="A38" t="s" s="178">
        <v>11</v>
      </c>
      <c r="B38" t="s" s="177">
        <v>188</v>
      </c>
      <c r="C38" t="s" s="178">
        <v>155</v>
      </c>
      <c r="D38" t="s" s="178">
        <v>199</v>
      </c>
      <c r="E38" t="s" s="178">
        <v>200</v>
      </c>
      <c r="F38" s="178">
        <f>IF(ZKU_01B!R30&gt;=ZKU_01B!Q30,"OK","ERROR")</f>
      </c>
    </row>
    <row r="39">
      <c r="A39" t="s" s="178">
        <v>11</v>
      </c>
      <c r="B39" t="s" s="177">
        <v>188</v>
      </c>
      <c r="C39" t="s" s="178">
        <v>155</v>
      </c>
      <c r="D39" t="s" s="178">
        <v>201</v>
      </c>
      <c r="E39" t="s" s="178">
        <v>202</v>
      </c>
      <c r="F39" s="178">
        <f>IF(ZKU_01B!R31&gt;=ZKU_01B!Q31,"OK","ERROR")</f>
      </c>
    </row>
    <row r="40">
      <c r="A40" t="s" s="178">
        <v>11</v>
      </c>
      <c r="B40" t="s" s="177">
        <v>188</v>
      </c>
      <c r="C40" t="s" s="178">
        <v>155</v>
      </c>
      <c r="D40" t="s" s="178">
        <v>203</v>
      </c>
      <c r="E40" t="s" s="178">
        <v>204</v>
      </c>
      <c r="F40" s="178">
        <f>IF(ZKU_01B!R32&gt;=ZKU_01B!Q32,"OK","ERROR")</f>
      </c>
    </row>
    <row r="41">
      <c r="A41" t="s" s="178">
        <v>11</v>
      </c>
      <c r="B41" t="s" s="177">
        <v>188</v>
      </c>
      <c r="C41" t="s" s="178">
        <v>155</v>
      </c>
      <c r="D41" t="s" s="178">
        <v>205</v>
      </c>
      <c r="E41" t="s" s="178">
        <v>206</v>
      </c>
      <c r="F41" s="178">
        <f>IF(ZKU_01B!R33&gt;=ZKU_01B!Q33,"OK","ERROR")</f>
      </c>
    </row>
    <row r="42">
      <c r="A42" t="s" s="178">
        <v>11</v>
      </c>
      <c r="B42" t="s" s="177">
        <v>188</v>
      </c>
      <c r="C42" t="s" s="178">
        <v>155</v>
      </c>
      <c r="D42" t="s" s="178">
        <v>207</v>
      </c>
      <c r="E42" t="s" s="178">
        <v>208</v>
      </c>
      <c r="F42" s="178">
        <f>IF(ZKU_01B!R34&gt;=ZKU_01B!Q34,"OK","ERROR")</f>
      </c>
    </row>
    <row r="43">
      <c r="A43" t="s" s="178">
        <v>11</v>
      </c>
      <c r="B43" t="s" s="177">
        <v>188</v>
      </c>
      <c r="C43" t="s" s="178">
        <v>155</v>
      </c>
      <c r="D43" t="s" s="178">
        <v>209</v>
      </c>
      <c r="E43" t="s" s="178">
        <v>210</v>
      </c>
      <c r="F43" s="178">
        <f>IF(ZKU_01B!R35&gt;=ZKU_01B!Q35,"OK","ERROR")</f>
      </c>
    </row>
    <row r="44">
      <c r="A44" t="s" s="178">
        <v>11</v>
      </c>
      <c r="B44" t="s" s="177">
        <v>188</v>
      </c>
      <c r="C44" t="s" s="178">
        <v>155</v>
      </c>
      <c r="D44" t="s" s="178">
        <v>211</v>
      </c>
      <c r="E44" t="s" s="178">
        <v>212</v>
      </c>
      <c r="F44" s="178">
        <f>IF(ZKU_01B!R36&gt;=ZKU_01B!Q36,"OK","ERROR")</f>
      </c>
    </row>
    <row r="45">
      <c r="A45" t="s" s="178">
        <v>11</v>
      </c>
      <c r="B45" t="s" s="177">
        <v>188</v>
      </c>
      <c r="C45" t="s" s="178">
        <v>155</v>
      </c>
      <c r="D45" t="s" s="178">
        <v>213</v>
      </c>
      <c r="E45" t="s" s="178">
        <v>214</v>
      </c>
      <c r="F45" s="178">
        <f>IF(ZKU_01B!R37&gt;=ZKU_01B!Q37,"OK","ERROR")</f>
      </c>
    </row>
    <row r="46">
      <c r="A46" t="s" s="178">
        <v>11</v>
      </c>
      <c r="B46" t="s" s="177">
        <v>188</v>
      </c>
      <c r="C46" t="s" s="178">
        <v>155</v>
      </c>
      <c r="D46" t="s" s="178">
        <v>215</v>
      </c>
      <c r="E46" t="s" s="178">
        <v>216</v>
      </c>
      <c r="F46" s="178">
        <f>IF(ZKU_01B!R38&gt;=ZKU_01B!Q38,"OK","ERROR")</f>
      </c>
    </row>
    <row r="47">
      <c r="A47" t="s" s="178">
        <v>11</v>
      </c>
      <c r="B47" t="s" s="177">
        <v>188</v>
      </c>
      <c r="C47" t="s" s="178">
        <v>155</v>
      </c>
      <c r="D47" t="s" s="178">
        <v>217</v>
      </c>
      <c r="E47" t="s" s="178">
        <v>218</v>
      </c>
      <c r="F47" s="178">
        <f>IF(ZKU_01B!R39&gt;=ZKU_01B!Q39,"OK","ERROR")</f>
      </c>
    </row>
    <row r="48">
      <c r="A48" t="s" s="178">
        <v>11</v>
      </c>
      <c r="B48" t="s" s="177">
        <v>219</v>
      </c>
      <c r="C48" t="s" s="178">
        <v>155</v>
      </c>
      <c r="D48" t="s" s="178">
        <v>220</v>
      </c>
      <c r="E48" t="s" s="178">
        <v>221</v>
      </c>
      <c r="F48" s="178">
        <f>IF(ZKU_01B!Z25&gt;=ZKU_01B!Y25,"OK","ERROR")</f>
      </c>
    </row>
    <row r="49">
      <c r="A49" t="s" s="178">
        <v>11</v>
      </c>
      <c r="B49" t="s" s="177">
        <v>219</v>
      </c>
      <c r="C49" t="s" s="178">
        <v>155</v>
      </c>
      <c r="D49" t="s" s="178">
        <v>222</v>
      </c>
      <c r="E49" t="s" s="178">
        <v>223</v>
      </c>
      <c r="F49" s="178">
        <f>IF(ZKU_01B!Z26&gt;=ZKU_01B!Y26,"OK","ERROR")</f>
      </c>
    </row>
    <row r="50">
      <c r="A50" t="s" s="178">
        <v>11</v>
      </c>
      <c r="B50" t="s" s="177">
        <v>219</v>
      </c>
      <c r="C50" t="s" s="178">
        <v>155</v>
      </c>
      <c r="D50" t="s" s="178">
        <v>224</v>
      </c>
      <c r="E50" t="s" s="178">
        <v>225</v>
      </c>
      <c r="F50" s="178">
        <f>IF(ZKU_01B!Z27&gt;=ZKU_01B!Y27,"OK","ERROR")</f>
      </c>
    </row>
    <row r="51">
      <c r="A51" t="s" s="178">
        <v>11</v>
      </c>
      <c r="B51" t="s" s="177">
        <v>219</v>
      </c>
      <c r="C51" t="s" s="178">
        <v>155</v>
      </c>
      <c r="D51" t="s" s="178">
        <v>226</v>
      </c>
      <c r="E51" t="s" s="178">
        <v>227</v>
      </c>
      <c r="F51" s="178">
        <f>IF(ZKU_01B!Z28&gt;=ZKU_01B!Y28,"OK","ERROR")</f>
      </c>
    </row>
    <row r="52">
      <c r="A52" t="s" s="178">
        <v>11</v>
      </c>
      <c r="B52" t="s" s="177">
        <v>219</v>
      </c>
      <c r="C52" t="s" s="178">
        <v>155</v>
      </c>
      <c r="D52" t="s" s="178">
        <v>228</v>
      </c>
      <c r="E52" t="s" s="178">
        <v>229</v>
      </c>
      <c r="F52" s="178">
        <f>IF(ZKU_01B!Z29&gt;=ZKU_01B!Y29,"OK","ERROR")</f>
      </c>
    </row>
    <row r="53">
      <c r="A53" t="s" s="178">
        <v>11</v>
      </c>
      <c r="B53" t="s" s="177">
        <v>219</v>
      </c>
      <c r="C53" t="s" s="178">
        <v>155</v>
      </c>
      <c r="D53" t="s" s="178">
        <v>230</v>
      </c>
      <c r="E53" t="s" s="178">
        <v>231</v>
      </c>
      <c r="F53" s="178">
        <f>IF(ZKU_01B!Z30&gt;=ZKU_01B!Y30,"OK","ERROR")</f>
      </c>
    </row>
    <row r="54">
      <c r="A54" t="s" s="178">
        <v>11</v>
      </c>
      <c r="B54" t="s" s="177">
        <v>219</v>
      </c>
      <c r="C54" t="s" s="178">
        <v>155</v>
      </c>
      <c r="D54" t="s" s="178">
        <v>232</v>
      </c>
      <c r="E54" t="s" s="178">
        <v>233</v>
      </c>
      <c r="F54" s="178">
        <f>IF(ZKU_01B!Z31&gt;=ZKU_01B!Y31,"OK","ERROR")</f>
      </c>
    </row>
    <row r="55">
      <c r="A55" t="s" s="178">
        <v>11</v>
      </c>
      <c r="B55" t="s" s="177">
        <v>219</v>
      </c>
      <c r="C55" t="s" s="178">
        <v>155</v>
      </c>
      <c r="D55" t="s" s="178">
        <v>234</v>
      </c>
      <c r="E55" t="s" s="178">
        <v>235</v>
      </c>
      <c r="F55" s="178">
        <f>IF(ZKU_01B!Z32&gt;=ZKU_01B!Y32,"OK","ERROR")</f>
      </c>
    </row>
    <row r="56">
      <c r="A56" t="s" s="178">
        <v>11</v>
      </c>
      <c r="B56" t="s" s="177">
        <v>219</v>
      </c>
      <c r="C56" t="s" s="178">
        <v>155</v>
      </c>
      <c r="D56" t="s" s="178">
        <v>236</v>
      </c>
      <c r="E56" t="s" s="178">
        <v>237</v>
      </c>
      <c r="F56" s="178">
        <f>IF(ZKU_01B!Z33&gt;=ZKU_01B!Y33,"OK","ERROR")</f>
      </c>
    </row>
    <row r="57">
      <c r="A57" t="s" s="178">
        <v>11</v>
      </c>
      <c r="B57" t="s" s="177">
        <v>219</v>
      </c>
      <c r="C57" t="s" s="178">
        <v>155</v>
      </c>
      <c r="D57" t="s" s="178">
        <v>238</v>
      </c>
      <c r="E57" t="s" s="178">
        <v>239</v>
      </c>
      <c r="F57" s="178">
        <f>IF(ZKU_01B!Z34&gt;=ZKU_01B!Y34,"OK","ERROR")</f>
      </c>
    </row>
    <row r="58">
      <c r="A58" t="s" s="178">
        <v>11</v>
      </c>
      <c r="B58" t="s" s="177">
        <v>219</v>
      </c>
      <c r="C58" t="s" s="178">
        <v>155</v>
      </c>
      <c r="D58" t="s" s="178">
        <v>240</v>
      </c>
      <c r="E58" t="s" s="178">
        <v>241</v>
      </c>
      <c r="F58" s="178">
        <f>IF(ZKU_01B!Z35&gt;=ZKU_01B!Y35,"OK","ERROR")</f>
      </c>
    </row>
    <row r="59">
      <c r="A59" t="s" s="178">
        <v>11</v>
      </c>
      <c r="B59" t="s" s="177">
        <v>219</v>
      </c>
      <c r="C59" t="s" s="178">
        <v>155</v>
      </c>
      <c r="D59" t="s" s="178">
        <v>242</v>
      </c>
      <c r="E59" t="s" s="178">
        <v>243</v>
      </c>
      <c r="F59" s="178">
        <f>IF(ZKU_01B!Z36&gt;=ZKU_01B!Y36,"OK","ERROR")</f>
      </c>
    </row>
    <row r="60">
      <c r="A60" t="s" s="178">
        <v>11</v>
      </c>
      <c r="B60" t="s" s="177">
        <v>219</v>
      </c>
      <c r="C60" t="s" s="178">
        <v>155</v>
      </c>
      <c r="D60" t="s" s="178">
        <v>244</v>
      </c>
      <c r="E60" t="s" s="178">
        <v>245</v>
      </c>
      <c r="F60" s="178">
        <f>IF(ZKU_01B!Z37&gt;=ZKU_01B!Y37,"OK","ERROR")</f>
      </c>
    </row>
    <row r="61">
      <c r="A61" t="s" s="178">
        <v>11</v>
      </c>
      <c r="B61" t="s" s="177">
        <v>219</v>
      </c>
      <c r="C61" t="s" s="178">
        <v>155</v>
      </c>
      <c r="D61" t="s" s="178">
        <v>246</v>
      </c>
      <c r="E61" t="s" s="178">
        <v>247</v>
      </c>
      <c r="F61" s="178">
        <f>IF(ZKU_01B!Z38&gt;=ZKU_01B!Y38,"OK","ERROR")</f>
      </c>
    </row>
    <row r="62">
      <c r="A62" t="s" s="178">
        <v>11</v>
      </c>
      <c r="B62" t="s" s="177">
        <v>219</v>
      </c>
      <c r="C62" t="s" s="178">
        <v>155</v>
      </c>
      <c r="D62" t="s" s="178">
        <v>248</v>
      </c>
      <c r="E62" t="s" s="178">
        <v>249</v>
      </c>
      <c r="F62" s="178">
        <f>IF(ZKU_01B!Z39&gt;=ZKU_01B!Y39,"OK","ERROR")</f>
      </c>
    </row>
    <row r="63">
      <c r="A63" t="s" s="178">
        <v>11</v>
      </c>
      <c r="B63" t="s" s="177">
        <v>250</v>
      </c>
      <c r="C63" t="s" s="178">
        <v>155</v>
      </c>
      <c r="D63" t="s" s="178">
        <v>251</v>
      </c>
      <c r="E63" t="s" s="178">
        <v>252</v>
      </c>
      <c r="F63" s="178">
        <f>IF(ZKU_01B!X36&gt;=ZKU_01B!S36,"OK","ERROR")</f>
      </c>
    </row>
    <row r="64">
      <c r="A64" t="s" s="178">
        <v>11</v>
      </c>
      <c r="B64" t="s" s="177">
        <v>253</v>
      </c>
      <c r="C64" t="s" s="178">
        <v>155</v>
      </c>
      <c r="D64" t="s" s="178">
        <v>254</v>
      </c>
      <c r="E64" t="s" s="178">
        <v>255</v>
      </c>
      <c r="F64" s="178">
        <f>IF(ZKU_01B!X35&gt;=ZKU_01B!S35,"OK","ERROR")</f>
      </c>
    </row>
    <row r="65">
      <c r="A65" t="s" s="178">
        <v>11</v>
      </c>
      <c r="B65" t="s" s="177">
        <v>256</v>
      </c>
      <c r="C65" t="s" s="178">
        <v>155</v>
      </c>
      <c r="D65" t="s" s="178">
        <v>257</v>
      </c>
      <c r="E65" t="s" s="178">
        <v>258</v>
      </c>
      <c r="F65" s="178">
        <f>IF(ZKU_01B!X34&gt;=ZKU_01B!S34,"OK","ERROR")</f>
      </c>
    </row>
    <row r="66">
      <c r="A66" t="s" s="178">
        <v>11</v>
      </c>
      <c r="B66" t="s" s="177">
        <v>259</v>
      </c>
      <c r="C66" t="s" s="178">
        <v>155</v>
      </c>
      <c r="D66" t="s" s="178">
        <v>260</v>
      </c>
      <c r="E66" t="s" s="178">
        <v>261</v>
      </c>
      <c r="F66" s="178">
        <f>IF(ZKU_01B!X30&gt;=ZKU_01B!S30,"OK","ERROR")</f>
      </c>
    </row>
    <row r="67">
      <c r="A67" t="s" s="178">
        <v>11</v>
      </c>
      <c r="B67" t="s" s="177">
        <v>262</v>
      </c>
      <c r="C67" t="s" s="178">
        <v>155</v>
      </c>
      <c r="D67" t="s" s="178">
        <v>263</v>
      </c>
      <c r="E67" t="s" s="178">
        <v>264</v>
      </c>
      <c r="F67" s="178">
        <f>IF(ZKU_01B!X31&gt;=ZKU_01B!S31,"OK","ERROR")</f>
      </c>
    </row>
    <row r="68">
      <c r="A68" t="s" s="178">
        <v>11</v>
      </c>
      <c r="B68" t="s" s="177">
        <v>265</v>
      </c>
      <c r="C68" t="s" s="178">
        <v>155</v>
      </c>
      <c r="D68" t="s" s="178">
        <v>266</v>
      </c>
      <c r="E68" t="s" s="178">
        <v>267</v>
      </c>
      <c r="F68" s="178">
        <f>IF(ZKU_01B!X33&gt;=ZKU_01B!S33,"OK","ERROR")</f>
      </c>
    </row>
    <row r="69">
      <c r="A69" t="s" s="178">
        <v>11</v>
      </c>
      <c r="B69" t="s" s="177">
        <v>268</v>
      </c>
      <c r="C69" t="s" s="178">
        <v>155</v>
      </c>
      <c r="D69" t="s" s="178">
        <v>269</v>
      </c>
      <c r="E69" t="s" s="178">
        <v>270</v>
      </c>
      <c r="F69" s="178">
        <f>IF(ZKU_01B!X28&gt;=ZKU_01B!S28,"OK","ERROR")</f>
      </c>
    </row>
    <row r="70">
      <c r="A70" t="s" s="178">
        <v>11</v>
      </c>
      <c r="B70" t="s" s="177">
        <v>271</v>
      </c>
      <c r="C70" t="s" s="178">
        <v>155</v>
      </c>
      <c r="D70" t="s" s="178">
        <v>272</v>
      </c>
      <c r="E70" t="s" s="178">
        <v>273</v>
      </c>
      <c r="F70" s="178">
        <f>IF(ZKU_01B!X32&gt;=ZKU_01B!S32,"OK","ERROR")</f>
      </c>
    </row>
    <row r="71">
      <c r="A71" t="s" s="178">
        <v>11</v>
      </c>
      <c r="B71" t="s" s="177">
        <v>274</v>
      </c>
      <c r="C71" t="s" s="178">
        <v>155</v>
      </c>
      <c r="D71" t="s" s="178">
        <v>275</v>
      </c>
      <c r="E71" t="s" s="178">
        <v>276</v>
      </c>
      <c r="F71" s="178">
        <f>IF(ZKU_01B!X29&gt;=ZKU_01B!S29,"OK","ERROR")</f>
      </c>
    </row>
    <row r="72">
      <c r="A72" t="s" s="178">
        <v>11</v>
      </c>
      <c r="B72" t="s" s="177">
        <v>277</v>
      </c>
      <c r="C72" t="s" s="178">
        <v>155</v>
      </c>
      <c r="D72" t="s" s="178">
        <v>278</v>
      </c>
      <c r="E72" t="s" s="178">
        <v>279</v>
      </c>
      <c r="F72" s="178">
        <f>IF(ZKU_01B!X27&gt;=ZKU_01B!S27,"OK","ERROR")</f>
      </c>
    </row>
    <row r="73">
      <c r="A73" t="s" s="178">
        <v>11</v>
      </c>
      <c r="B73" t="s" s="177">
        <v>280</v>
      </c>
      <c r="C73" t="s" s="178">
        <v>155</v>
      </c>
      <c r="D73" t="s" s="178">
        <v>281</v>
      </c>
      <c r="E73" t="s" s="178">
        <v>282</v>
      </c>
      <c r="F73" s="178">
        <f>IF(ZKU_01B!X37&gt;=ZKU_01B!S37,"OK","ERROR")</f>
      </c>
    </row>
    <row r="74">
      <c r="A74" t="s" s="178">
        <v>11</v>
      </c>
      <c r="B74" t="s" s="177">
        <v>283</v>
      </c>
      <c r="C74" t="s" s="178">
        <v>284</v>
      </c>
      <c r="D74" t="s" s="178">
        <v>285</v>
      </c>
      <c r="E74" t="s" s="178">
        <v>286</v>
      </c>
      <c r="F74" s="178">
        <f>IF(ABS(ZKU_01B!P25-SUM(ZKU_01B!K25,ZKU_01B!L25,ZKU_01B!N25,ZKU_01B!M25))&lt;=0.5,"OK","ERROR")</f>
      </c>
    </row>
    <row r="75">
      <c r="A75" t="s" s="178">
        <v>11</v>
      </c>
      <c r="B75" t="s" s="177">
        <v>283</v>
      </c>
      <c r="C75" t="s" s="178">
        <v>284</v>
      </c>
      <c r="D75" t="s" s="178">
        <v>287</v>
      </c>
      <c r="E75" t="s" s="178">
        <v>288</v>
      </c>
      <c r="F75" s="178">
        <f>IF(ABS(ZKU_01B!P38-SUM(ZKU_01B!K38,ZKU_01B!L38,ZKU_01B!N38,ZKU_01B!M38))&lt;=0.5,"OK","ERROR")</f>
      </c>
    </row>
    <row r="76">
      <c r="A76" t="s" s="178">
        <v>11</v>
      </c>
      <c r="B76" t="s" s="177">
        <v>283</v>
      </c>
      <c r="C76" t="s" s="178">
        <v>284</v>
      </c>
      <c r="D76" t="s" s="178">
        <v>289</v>
      </c>
      <c r="E76" t="s" s="178">
        <v>290</v>
      </c>
      <c r="F76" s="178">
        <f>IF(ABS(ZKU_01B!P39-SUM(ZKU_01B!K39,ZKU_01B!L39,ZKU_01B!N39,ZKU_01B!M39))&lt;=0.5,"OK","ERROR")</f>
      </c>
    </row>
    <row r="77">
      <c r="A77" t="s" s="178">
        <v>11</v>
      </c>
      <c r="B77" t="s" s="177">
        <v>283</v>
      </c>
      <c r="C77" t="s" s="178">
        <v>284</v>
      </c>
      <c r="D77" t="s" s="178">
        <v>291</v>
      </c>
      <c r="E77" t="s" s="178">
        <v>292</v>
      </c>
      <c r="F77" s="178">
        <f>IF(ABS(ZKU_01B!P40-SUM(ZKU_01B!K40,ZKU_01B!L40,ZKU_01B!N40,ZKU_01B!M40))&lt;=0.5,"OK","ERROR")</f>
      </c>
    </row>
    <row r="78">
      <c r="A78" t="s" s="178">
        <v>11</v>
      </c>
      <c r="B78" t="s" s="177">
        <v>283</v>
      </c>
      <c r="C78" t="s" s="178">
        <v>284</v>
      </c>
      <c r="D78" t="s" s="178">
        <v>293</v>
      </c>
      <c r="E78" t="s" s="178">
        <v>294</v>
      </c>
      <c r="F78" s="178">
        <f>IF(ABS(ZKU_01B!P41-SUM(ZKU_01B!K41,ZKU_01B!L41,ZKU_01B!N41,ZKU_01B!M41))&lt;=0.5,"OK","ERROR")</f>
      </c>
    </row>
    <row r="79">
      <c r="A79" t="s" s="178">
        <v>11</v>
      </c>
      <c r="B79" t="s" s="177">
        <v>283</v>
      </c>
      <c r="C79" t="s" s="178">
        <v>284</v>
      </c>
      <c r="D79" t="s" s="178">
        <v>295</v>
      </c>
      <c r="E79" t="s" s="178">
        <v>296</v>
      </c>
      <c r="F79" s="178">
        <f>IF(ABS(ZKU_01B!P42-SUM(ZKU_01B!K42,ZKU_01B!L42,ZKU_01B!N42,ZKU_01B!M42))&lt;=0.5,"OK","ERROR")</f>
      </c>
    </row>
    <row r="80">
      <c r="A80" t="s" s="178">
        <v>11</v>
      </c>
      <c r="B80" t="s" s="177">
        <v>283</v>
      </c>
      <c r="C80" t="s" s="178">
        <v>284</v>
      </c>
      <c r="D80" t="s" s="178">
        <v>297</v>
      </c>
      <c r="E80" t="s" s="178">
        <v>298</v>
      </c>
      <c r="F80" s="178">
        <f>IF(ABS(ZKU_01B!P43-SUM(ZKU_01B!K43,ZKU_01B!L43,ZKU_01B!N43,ZKU_01B!M43))&lt;=0.5,"OK","ERROR")</f>
      </c>
    </row>
    <row r="81">
      <c r="A81" t="s" s="178">
        <v>11</v>
      </c>
      <c r="B81" t="s" s="177">
        <v>299</v>
      </c>
      <c r="C81" t="s" s="178">
        <v>284</v>
      </c>
      <c r="D81" t="s" s="178">
        <v>300</v>
      </c>
      <c r="E81" t="s" s="178">
        <v>301</v>
      </c>
      <c r="F81" s="178">
        <f>IF(ABS(ZKU_01B!P26-SUM(ZKU_01B!K26,ZKU_01B!L26,ZKU_01B!N26,ZKU_01B!M26))&lt;=0.5,"OK","ERROR")</f>
      </c>
    </row>
    <row r="82">
      <c r="A82" t="s" s="178">
        <v>11</v>
      </c>
      <c r="B82" t="s" s="177">
        <v>302</v>
      </c>
      <c r="C82" t="s" s="178">
        <v>284</v>
      </c>
      <c r="D82" t="s" s="178">
        <v>303</v>
      </c>
      <c r="E82" t="s" s="178">
        <v>304</v>
      </c>
      <c r="F82" s="178">
        <f>IF(ABS(ZKU_01B!X25-SUM(ZKU_01B!S25,ZKU_01B!T25,ZKU_01B!V25,ZKU_01B!U25))&lt;=0.5,"OK","ERROR")</f>
      </c>
    </row>
    <row r="83">
      <c r="A83" t="s" s="178">
        <v>11</v>
      </c>
      <c r="B83" t="s" s="177">
        <v>302</v>
      </c>
      <c r="C83" t="s" s="178">
        <v>284</v>
      </c>
      <c r="D83" t="s" s="178">
        <v>305</v>
      </c>
      <c r="E83" t="s" s="178">
        <v>306</v>
      </c>
      <c r="F83" s="178">
        <f>IF(ABS(ZKU_01B!X38-SUM(ZKU_01B!S38,ZKU_01B!T38,ZKU_01B!V38,ZKU_01B!U38))&lt;=0.5,"OK","ERROR")</f>
      </c>
    </row>
    <row r="84">
      <c r="A84" t="s" s="178">
        <v>11</v>
      </c>
      <c r="B84" t="s" s="177">
        <v>302</v>
      </c>
      <c r="C84" t="s" s="178">
        <v>284</v>
      </c>
      <c r="D84" t="s" s="178">
        <v>307</v>
      </c>
      <c r="E84" t="s" s="178">
        <v>308</v>
      </c>
      <c r="F84" s="178">
        <f>IF(ABS(ZKU_01B!X39-SUM(ZKU_01B!S39,ZKU_01B!T39,ZKU_01B!V39,ZKU_01B!U39))&lt;=0.5,"OK","ERROR")</f>
      </c>
    </row>
    <row r="85">
      <c r="A85" t="s" s="178">
        <v>11</v>
      </c>
      <c r="B85" t="s" s="177">
        <v>302</v>
      </c>
      <c r="C85" t="s" s="178">
        <v>284</v>
      </c>
      <c r="D85" t="s" s="178">
        <v>309</v>
      </c>
      <c r="E85" t="s" s="178">
        <v>310</v>
      </c>
      <c r="F85" s="178">
        <f>IF(ABS(ZKU_01B!X40-SUM(ZKU_01B!S40,ZKU_01B!T40,ZKU_01B!V40,ZKU_01B!U40))&lt;=0.5,"OK","ERROR")</f>
      </c>
    </row>
    <row r="86">
      <c r="A86" t="s" s="178">
        <v>11</v>
      </c>
      <c r="B86" t="s" s="177">
        <v>302</v>
      </c>
      <c r="C86" t="s" s="178">
        <v>284</v>
      </c>
      <c r="D86" t="s" s="178">
        <v>311</v>
      </c>
      <c r="E86" t="s" s="178">
        <v>312</v>
      </c>
      <c r="F86" s="178">
        <f>IF(ABS(ZKU_01B!X41-SUM(ZKU_01B!S41,ZKU_01B!T41,ZKU_01B!V41,ZKU_01B!U41))&lt;=0.5,"OK","ERROR")</f>
      </c>
    </row>
    <row r="87">
      <c r="A87" t="s" s="178">
        <v>11</v>
      </c>
      <c r="B87" t="s" s="177">
        <v>302</v>
      </c>
      <c r="C87" t="s" s="178">
        <v>284</v>
      </c>
      <c r="D87" t="s" s="178">
        <v>313</v>
      </c>
      <c r="E87" t="s" s="178">
        <v>314</v>
      </c>
      <c r="F87" s="178">
        <f>IF(ABS(ZKU_01B!X42-SUM(ZKU_01B!S42,ZKU_01B!T42,ZKU_01B!V42,ZKU_01B!U42))&lt;=0.5,"OK","ERROR")</f>
      </c>
    </row>
    <row r="88">
      <c r="A88" t="s" s="178">
        <v>11</v>
      </c>
      <c r="B88" t="s" s="177">
        <v>302</v>
      </c>
      <c r="C88" t="s" s="178">
        <v>284</v>
      </c>
      <c r="D88" t="s" s="178">
        <v>315</v>
      </c>
      <c r="E88" t="s" s="178">
        <v>316</v>
      </c>
      <c r="F88" s="178">
        <f>IF(ABS(ZKU_01B!X43-SUM(ZKU_01B!S43,ZKU_01B!T43,ZKU_01B!V43,ZKU_01B!U43))&lt;=0.5,"OK","ERROR")</f>
      </c>
    </row>
    <row r="89">
      <c r="A89" t="s" s="178">
        <v>11</v>
      </c>
      <c r="B89" t="s" s="177">
        <v>317</v>
      </c>
      <c r="C89" t="s" s="178">
        <v>284</v>
      </c>
      <c r="D89" t="s" s="178">
        <v>318</v>
      </c>
      <c r="E89" t="s" s="178">
        <v>319</v>
      </c>
      <c r="F89" s="178">
        <f>IF(ABS(ZKU_01B!X26-SUM(ZKU_01B!S26,ZKU_01B!T26,ZKU_01B!V26,ZKU_01B!U26))&lt;=0.5,"OK","ERROR")</f>
      </c>
    </row>
    <row r="90">
      <c r="A90" t="s" s="178">
        <v>11</v>
      </c>
      <c r="B90" t="s" s="177">
        <v>320</v>
      </c>
      <c r="C90" t="s" s="178">
        <v>321</v>
      </c>
      <c r="D90" t="s" s="178">
        <v>322</v>
      </c>
      <c r="E90" t="s" s="178">
        <v>323</v>
      </c>
      <c r="F90" s="178">
        <f>IF(ZKU_01B!N25-SUM(ZKU_01B!O25)&gt;=-0.5,"OK","ERROR")</f>
      </c>
    </row>
    <row r="91">
      <c r="A91" t="s" s="178">
        <v>11</v>
      </c>
      <c r="B91" t="s" s="177">
        <v>320</v>
      </c>
      <c r="C91" t="s" s="178">
        <v>321</v>
      </c>
      <c r="D91" t="s" s="178">
        <v>324</v>
      </c>
      <c r="E91" t="s" s="178">
        <v>325</v>
      </c>
      <c r="F91" s="178">
        <f>IF(ZKU_01B!V25-SUM(ZKU_01B!W25)&gt;=-0.5,"OK","ERROR")</f>
      </c>
    </row>
    <row r="92">
      <c r="A92" t="s" s="178">
        <v>11</v>
      </c>
      <c r="B92" t="s" s="177">
        <v>320</v>
      </c>
      <c r="C92" t="s" s="178">
        <v>321</v>
      </c>
      <c r="D92" t="s" s="178">
        <v>326</v>
      </c>
      <c r="E92" t="s" s="178">
        <v>327</v>
      </c>
      <c r="F92" s="178">
        <f>IF(ZKU_01B!N26-SUM(ZKU_01B!O26)&gt;=-0.5,"OK","ERROR")</f>
      </c>
    </row>
    <row r="93">
      <c r="A93" t="s" s="178">
        <v>11</v>
      </c>
      <c r="B93" t="s" s="177">
        <v>320</v>
      </c>
      <c r="C93" t="s" s="178">
        <v>321</v>
      </c>
      <c r="D93" t="s" s="178">
        <v>328</v>
      </c>
      <c r="E93" t="s" s="178">
        <v>329</v>
      </c>
      <c r="F93" s="178">
        <f>IF(ZKU_01B!V26-SUM(ZKU_01B!W26)&gt;=-0.5,"OK","ERROR")</f>
      </c>
    </row>
    <row r="94">
      <c r="A94" t="s" s="178">
        <v>11</v>
      </c>
      <c r="B94" t="s" s="177">
        <v>320</v>
      </c>
      <c r="C94" t="s" s="178">
        <v>321</v>
      </c>
      <c r="D94" t="s" s="178">
        <v>330</v>
      </c>
      <c r="E94" t="s" s="178">
        <v>331</v>
      </c>
      <c r="F94" s="178">
        <f>IF(ZKU_01B!N38-SUM(ZKU_01B!O38)&gt;=-0.5,"OK","ERROR")</f>
      </c>
    </row>
    <row r="95">
      <c r="A95" t="s" s="178">
        <v>11</v>
      </c>
      <c r="B95" t="s" s="177">
        <v>320</v>
      </c>
      <c r="C95" t="s" s="178">
        <v>321</v>
      </c>
      <c r="D95" t="s" s="178">
        <v>332</v>
      </c>
      <c r="E95" t="s" s="178">
        <v>333</v>
      </c>
      <c r="F95" s="178">
        <f>IF(ZKU_01B!V38-SUM(ZKU_01B!W38)&gt;=-0.5,"OK","ERROR")</f>
      </c>
    </row>
    <row r="96">
      <c r="A96" t="s" s="178">
        <v>11</v>
      </c>
      <c r="B96" t="s" s="177">
        <v>320</v>
      </c>
      <c r="C96" t="s" s="178">
        <v>321</v>
      </c>
      <c r="D96" t="s" s="178">
        <v>334</v>
      </c>
      <c r="E96" t="s" s="178">
        <v>335</v>
      </c>
      <c r="F96" s="178">
        <f>IF(ZKU_01B!N39-SUM(ZKU_01B!O39)&gt;=-0.5,"OK","ERROR")</f>
      </c>
    </row>
    <row r="97">
      <c r="A97" t="s" s="178">
        <v>11</v>
      </c>
      <c r="B97" t="s" s="177">
        <v>320</v>
      </c>
      <c r="C97" t="s" s="178">
        <v>321</v>
      </c>
      <c r="D97" t="s" s="178">
        <v>336</v>
      </c>
      <c r="E97" t="s" s="178">
        <v>337</v>
      </c>
      <c r="F97" s="178">
        <f>IF(ZKU_01B!V39-SUM(ZKU_01B!W39)&gt;=-0.5,"OK","ERROR")</f>
      </c>
    </row>
    <row r="98">
      <c r="A98" t="s" s="178">
        <v>11</v>
      </c>
      <c r="B98" t="s" s="177">
        <v>320</v>
      </c>
      <c r="C98" t="s" s="178">
        <v>321</v>
      </c>
      <c r="D98" t="s" s="178">
        <v>338</v>
      </c>
      <c r="E98" t="s" s="178">
        <v>339</v>
      </c>
      <c r="F98" s="178">
        <f>IF(ZKU_01B!N40-SUM(ZKU_01B!O40)&gt;=-0.5,"OK","ERROR")</f>
      </c>
    </row>
    <row r="99">
      <c r="A99" t="s" s="178">
        <v>11</v>
      </c>
      <c r="B99" t="s" s="177">
        <v>320</v>
      </c>
      <c r="C99" t="s" s="178">
        <v>321</v>
      </c>
      <c r="D99" t="s" s="178">
        <v>340</v>
      </c>
      <c r="E99" t="s" s="178">
        <v>341</v>
      </c>
      <c r="F99" s="178">
        <f>IF(ZKU_01B!V40-SUM(ZKU_01B!W40)&gt;=-0.5,"OK","ERROR")</f>
      </c>
    </row>
    <row r="100">
      <c r="A100" t="s" s="178">
        <v>11</v>
      </c>
      <c r="B100" t="s" s="177">
        <v>320</v>
      </c>
      <c r="C100" t="s" s="178">
        <v>321</v>
      </c>
      <c r="D100" t="s" s="178">
        <v>342</v>
      </c>
      <c r="E100" t="s" s="178">
        <v>343</v>
      </c>
      <c r="F100" s="178">
        <f>IF(ZKU_01B!N41-SUM(ZKU_01B!O41)&gt;=-0.5,"OK","ERROR")</f>
      </c>
    </row>
    <row r="101">
      <c r="A101" t="s" s="178">
        <v>11</v>
      </c>
      <c r="B101" t="s" s="177">
        <v>320</v>
      </c>
      <c r="C101" t="s" s="178">
        <v>321</v>
      </c>
      <c r="D101" t="s" s="178">
        <v>344</v>
      </c>
      <c r="E101" t="s" s="178">
        <v>345</v>
      </c>
      <c r="F101" s="178">
        <f>IF(ZKU_01B!V41-SUM(ZKU_01B!W41)&gt;=-0.5,"OK","ERROR")</f>
      </c>
    </row>
    <row r="102">
      <c r="A102" t="s" s="178">
        <v>11</v>
      </c>
      <c r="B102" t="s" s="177">
        <v>320</v>
      </c>
      <c r="C102" t="s" s="178">
        <v>321</v>
      </c>
      <c r="D102" t="s" s="178">
        <v>346</v>
      </c>
      <c r="E102" t="s" s="178">
        <v>347</v>
      </c>
      <c r="F102" s="178">
        <f>IF(ZKU_01B!N42-SUM(ZKU_01B!O42)&gt;=-0.5,"OK","ERROR")</f>
      </c>
    </row>
    <row r="103">
      <c r="A103" t="s" s="178">
        <v>11</v>
      </c>
      <c r="B103" t="s" s="177">
        <v>320</v>
      </c>
      <c r="C103" t="s" s="178">
        <v>321</v>
      </c>
      <c r="D103" t="s" s="178">
        <v>348</v>
      </c>
      <c r="E103" t="s" s="178">
        <v>349</v>
      </c>
      <c r="F103" s="178">
        <f>IF(ZKU_01B!V42-SUM(ZKU_01B!W42)&gt;=-0.5,"OK","ERROR")</f>
      </c>
    </row>
    <row r="104">
      <c r="A104" t="s" s="178">
        <v>11</v>
      </c>
      <c r="B104" t="s" s="177">
        <v>320</v>
      </c>
      <c r="C104" t="s" s="178">
        <v>321</v>
      </c>
      <c r="D104" t="s" s="178">
        <v>350</v>
      </c>
      <c r="E104" t="s" s="178">
        <v>351</v>
      </c>
      <c r="F104" s="178">
        <f>IF(ZKU_01B!N43-SUM(ZKU_01B!O43)&gt;=-0.5,"OK","ERROR")</f>
      </c>
    </row>
    <row r="105">
      <c r="A105" t="s" s="178">
        <v>11</v>
      </c>
      <c r="B105" t="s" s="177">
        <v>320</v>
      </c>
      <c r="C105" t="s" s="178">
        <v>321</v>
      </c>
      <c r="D105" t="s" s="178">
        <v>352</v>
      </c>
      <c r="E105" t="s" s="178">
        <v>353</v>
      </c>
      <c r="F105" s="178">
        <f>IF(ZKU_01B!V43-SUM(ZKU_01B!W43)&gt;=-0.5,"OK","ERROR")</f>
      </c>
    </row>
    <row r="106">
      <c r="A106" t="s" s="178">
        <v>11</v>
      </c>
      <c r="B106" t="s" s="177">
        <v>354</v>
      </c>
      <c r="C106" t="s" s="178">
        <v>355</v>
      </c>
      <c r="D106" t="s" s="178">
        <v>356</v>
      </c>
      <c r="E106" t="s" s="178">
        <v>357</v>
      </c>
      <c r="F106" s="178">
        <f>IF(ZKU_01B!K25-SUM(ZKU_01B!Q25)&gt;=-0.5,"OK","ERROR")</f>
      </c>
    </row>
    <row r="107">
      <c r="A107" t="s" s="178">
        <v>11</v>
      </c>
      <c r="B107" t="s" s="177">
        <v>354</v>
      </c>
      <c r="C107" t="s" s="178">
        <v>355</v>
      </c>
      <c r="D107" t="s" s="178">
        <v>358</v>
      </c>
      <c r="E107" t="s" s="178">
        <v>359</v>
      </c>
      <c r="F107" s="178">
        <f>IF(ZKU_01B!P25-SUM(ZKU_01B!R25)&gt;=-0.5,"OK","ERROR")</f>
      </c>
    </row>
    <row r="108">
      <c r="A108" t="s" s="178">
        <v>11</v>
      </c>
      <c r="B108" t="s" s="177">
        <v>354</v>
      </c>
      <c r="C108" t="s" s="178">
        <v>355</v>
      </c>
      <c r="D108" t="s" s="178">
        <v>360</v>
      </c>
      <c r="E108" t="s" s="178">
        <v>361</v>
      </c>
      <c r="F108" s="178">
        <f>IF(ZKU_01B!K26-SUM(ZKU_01B!Q26)&gt;=-0.5,"OK","ERROR")</f>
      </c>
    </row>
    <row r="109">
      <c r="A109" t="s" s="178">
        <v>11</v>
      </c>
      <c r="B109" t="s" s="177">
        <v>354</v>
      </c>
      <c r="C109" t="s" s="178">
        <v>355</v>
      </c>
      <c r="D109" t="s" s="178">
        <v>362</v>
      </c>
      <c r="E109" t="s" s="178">
        <v>363</v>
      </c>
      <c r="F109" s="178">
        <f>IF(ZKU_01B!P26-SUM(ZKU_01B!R26)&gt;=-0.5,"OK","ERROR")</f>
      </c>
    </row>
    <row r="110">
      <c r="A110" t="s" s="178">
        <v>11</v>
      </c>
      <c r="B110" t="s" s="177">
        <v>354</v>
      </c>
      <c r="C110" t="s" s="178">
        <v>355</v>
      </c>
      <c r="D110" t="s" s="178">
        <v>364</v>
      </c>
      <c r="E110" t="s" s="178">
        <v>365</v>
      </c>
      <c r="F110" s="178">
        <f>IF(ZKU_01B!K27-SUM(ZKU_01B!Q27)&gt;=-0.5,"OK","ERROR")</f>
      </c>
    </row>
    <row r="111">
      <c r="A111" t="s" s="178">
        <v>11</v>
      </c>
      <c r="B111" t="s" s="177">
        <v>354</v>
      </c>
      <c r="C111" t="s" s="178">
        <v>355</v>
      </c>
      <c r="D111" t="s" s="178">
        <v>366</v>
      </c>
      <c r="E111" t="s" s="178">
        <v>367</v>
      </c>
      <c r="F111" s="178">
        <f>IF(ZKU_01B!P27-SUM(ZKU_01B!R27)&gt;=-0.5,"OK","ERROR")</f>
      </c>
    </row>
    <row r="112">
      <c r="A112" t="s" s="178">
        <v>11</v>
      </c>
      <c r="B112" t="s" s="177">
        <v>354</v>
      </c>
      <c r="C112" t="s" s="178">
        <v>355</v>
      </c>
      <c r="D112" t="s" s="178">
        <v>368</v>
      </c>
      <c r="E112" t="s" s="178">
        <v>369</v>
      </c>
      <c r="F112" s="178">
        <f>IF(ZKU_01B!K28-SUM(ZKU_01B!Q28)&gt;=-0.5,"OK","ERROR")</f>
      </c>
    </row>
    <row r="113">
      <c r="A113" t="s" s="178">
        <v>11</v>
      </c>
      <c r="B113" t="s" s="177">
        <v>354</v>
      </c>
      <c r="C113" t="s" s="178">
        <v>355</v>
      </c>
      <c r="D113" t="s" s="178">
        <v>370</v>
      </c>
      <c r="E113" t="s" s="178">
        <v>371</v>
      </c>
      <c r="F113" s="178">
        <f>IF(ZKU_01B!P28-SUM(ZKU_01B!R28)&gt;=-0.5,"OK","ERROR")</f>
      </c>
    </row>
    <row r="114">
      <c r="A114" t="s" s="178">
        <v>11</v>
      </c>
      <c r="B114" t="s" s="177">
        <v>354</v>
      </c>
      <c r="C114" t="s" s="178">
        <v>355</v>
      </c>
      <c r="D114" t="s" s="178">
        <v>372</v>
      </c>
      <c r="E114" t="s" s="178">
        <v>373</v>
      </c>
      <c r="F114" s="178">
        <f>IF(ZKU_01B!K29-SUM(ZKU_01B!Q29)&gt;=-0.5,"OK","ERROR")</f>
      </c>
    </row>
    <row r="115">
      <c r="A115" t="s" s="178">
        <v>11</v>
      </c>
      <c r="B115" t="s" s="177">
        <v>354</v>
      </c>
      <c r="C115" t="s" s="178">
        <v>355</v>
      </c>
      <c r="D115" t="s" s="178">
        <v>374</v>
      </c>
      <c r="E115" t="s" s="178">
        <v>375</v>
      </c>
      <c r="F115" s="178">
        <f>IF(ZKU_01B!P29-SUM(ZKU_01B!R29)&gt;=-0.5,"OK","ERROR")</f>
      </c>
    </row>
    <row r="116">
      <c r="A116" t="s" s="178">
        <v>11</v>
      </c>
      <c r="B116" t="s" s="177">
        <v>354</v>
      </c>
      <c r="C116" t="s" s="178">
        <v>355</v>
      </c>
      <c r="D116" t="s" s="178">
        <v>376</v>
      </c>
      <c r="E116" t="s" s="178">
        <v>377</v>
      </c>
      <c r="F116" s="178">
        <f>IF(ZKU_01B!K30-SUM(ZKU_01B!Q30)&gt;=-0.5,"OK","ERROR")</f>
      </c>
    </row>
    <row r="117">
      <c r="A117" t="s" s="178">
        <v>11</v>
      </c>
      <c r="B117" t="s" s="177">
        <v>354</v>
      </c>
      <c r="C117" t="s" s="178">
        <v>355</v>
      </c>
      <c r="D117" t="s" s="178">
        <v>378</v>
      </c>
      <c r="E117" t="s" s="178">
        <v>379</v>
      </c>
      <c r="F117" s="178">
        <f>IF(ZKU_01B!P30-SUM(ZKU_01B!R30)&gt;=-0.5,"OK","ERROR")</f>
      </c>
    </row>
    <row r="118">
      <c r="A118" t="s" s="178">
        <v>11</v>
      </c>
      <c r="B118" t="s" s="177">
        <v>354</v>
      </c>
      <c r="C118" t="s" s="178">
        <v>355</v>
      </c>
      <c r="D118" t="s" s="178">
        <v>380</v>
      </c>
      <c r="E118" t="s" s="178">
        <v>381</v>
      </c>
      <c r="F118" s="178">
        <f>IF(ZKU_01B!K31-SUM(ZKU_01B!Q31)&gt;=-0.5,"OK","ERROR")</f>
      </c>
    </row>
    <row r="119">
      <c r="A119" t="s" s="178">
        <v>11</v>
      </c>
      <c r="B119" t="s" s="177">
        <v>354</v>
      </c>
      <c r="C119" t="s" s="178">
        <v>355</v>
      </c>
      <c r="D119" t="s" s="178">
        <v>382</v>
      </c>
      <c r="E119" t="s" s="178">
        <v>383</v>
      </c>
      <c r="F119" s="178">
        <f>IF(ZKU_01B!P31-SUM(ZKU_01B!R31)&gt;=-0.5,"OK","ERROR")</f>
      </c>
    </row>
    <row r="120">
      <c r="A120" t="s" s="178">
        <v>11</v>
      </c>
      <c r="B120" t="s" s="177">
        <v>354</v>
      </c>
      <c r="C120" t="s" s="178">
        <v>355</v>
      </c>
      <c r="D120" t="s" s="178">
        <v>384</v>
      </c>
      <c r="E120" t="s" s="178">
        <v>385</v>
      </c>
      <c r="F120" s="178">
        <f>IF(ZKU_01B!K32-SUM(ZKU_01B!Q32)&gt;=-0.5,"OK","ERROR")</f>
      </c>
    </row>
    <row r="121">
      <c r="A121" t="s" s="178">
        <v>11</v>
      </c>
      <c r="B121" t="s" s="177">
        <v>354</v>
      </c>
      <c r="C121" t="s" s="178">
        <v>355</v>
      </c>
      <c r="D121" t="s" s="178">
        <v>386</v>
      </c>
      <c r="E121" t="s" s="178">
        <v>387</v>
      </c>
      <c r="F121" s="178">
        <f>IF(ZKU_01B!P32-SUM(ZKU_01B!R32)&gt;=-0.5,"OK","ERROR")</f>
      </c>
    </row>
    <row r="122">
      <c r="A122" t="s" s="178">
        <v>11</v>
      </c>
      <c r="B122" t="s" s="177">
        <v>354</v>
      </c>
      <c r="C122" t="s" s="178">
        <v>355</v>
      </c>
      <c r="D122" t="s" s="178">
        <v>388</v>
      </c>
      <c r="E122" t="s" s="178">
        <v>389</v>
      </c>
      <c r="F122" s="178">
        <f>IF(ZKU_01B!K33-SUM(ZKU_01B!Q33)&gt;=-0.5,"OK","ERROR")</f>
      </c>
    </row>
    <row r="123">
      <c r="A123" t="s" s="178">
        <v>11</v>
      </c>
      <c r="B123" t="s" s="177">
        <v>354</v>
      </c>
      <c r="C123" t="s" s="178">
        <v>355</v>
      </c>
      <c r="D123" t="s" s="178">
        <v>390</v>
      </c>
      <c r="E123" t="s" s="178">
        <v>391</v>
      </c>
      <c r="F123" s="178">
        <f>IF(ZKU_01B!P33-SUM(ZKU_01B!R33)&gt;=-0.5,"OK","ERROR")</f>
      </c>
    </row>
    <row r="124">
      <c r="A124" t="s" s="178">
        <v>11</v>
      </c>
      <c r="B124" t="s" s="177">
        <v>354</v>
      </c>
      <c r="C124" t="s" s="178">
        <v>355</v>
      </c>
      <c r="D124" t="s" s="178">
        <v>392</v>
      </c>
      <c r="E124" t="s" s="178">
        <v>393</v>
      </c>
      <c r="F124" s="178">
        <f>IF(ZKU_01B!K34-SUM(ZKU_01B!Q34)&gt;=-0.5,"OK","ERROR")</f>
      </c>
    </row>
    <row r="125">
      <c r="A125" t="s" s="178">
        <v>11</v>
      </c>
      <c r="B125" t="s" s="177">
        <v>354</v>
      </c>
      <c r="C125" t="s" s="178">
        <v>355</v>
      </c>
      <c r="D125" t="s" s="178">
        <v>394</v>
      </c>
      <c r="E125" t="s" s="178">
        <v>395</v>
      </c>
      <c r="F125" s="178">
        <f>IF(ZKU_01B!P34-SUM(ZKU_01B!R34)&gt;=-0.5,"OK","ERROR")</f>
      </c>
    </row>
    <row r="126">
      <c r="A126" t="s" s="178">
        <v>11</v>
      </c>
      <c r="B126" t="s" s="177">
        <v>354</v>
      </c>
      <c r="C126" t="s" s="178">
        <v>355</v>
      </c>
      <c r="D126" t="s" s="178">
        <v>396</v>
      </c>
      <c r="E126" t="s" s="178">
        <v>397</v>
      </c>
      <c r="F126" s="178">
        <f>IF(ZKU_01B!K35-SUM(ZKU_01B!Q35)&gt;=-0.5,"OK","ERROR")</f>
      </c>
    </row>
    <row r="127">
      <c r="A127" t="s" s="178">
        <v>11</v>
      </c>
      <c r="B127" t="s" s="177">
        <v>354</v>
      </c>
      <c r="C127" t="s" s="178">
        <v>355</v>
      </c>
      <c r="D127" t="s" s="178">
        <v>398</v>
      </c>
      <c r="E127" t="s" s="178">
        <v>399</v>
      </c>
      <c r="F127" s="178">
        <f>IF(ZKU_01B!P35-SUM(ZKU_01B!R35)&gt;=-0.5,"OK","ERROR")</f>
      </c>
    </row>
    <row r="128">
      <c r="A128" t="s" s="178">
        <v>11</v>
      </c>
      <c r="B128" t="s" s="177">
        <v>354</v>
      </c>
      <c r="C128" t="s" s="178">
        <v>355</v>
      </c>
      <c r="D128" t="s" s="178">
        <v>400</v>
      </c>
      <c r="E128" t="s" s="178">
        <v>401</v>
      </c>
      <c r="F128" s="178">
        <f>IF(ZKU_01B!K36-SUM(ZKU_01B!Q36)&gt;=-0.5,"OK","ERROR")</f>
      </c>
    </row>
    <row r="129">
      <c r="A129" t="s" s="178">
        <v>11</v>
      </c>
      <c r="B129" t="s" s="177">
        <v>354</v>
      </c>
      <c r="C129" t="s" s="178">
        <v>355</v>
      </c>
      <c r="D129" t="s" s="178">
        <v>402</v>
      </c>
      <c r="E129" t="s" s="178">
        <v>403</v>
      </c>
      <c r="F129" s="178">
        <f>IF(ZKU_01B!P36-SUM(ZKU_01B!R36)&gt;=-0.5,"OK","ERROR")</f>
      </c>
    </row>
    <row r="130">
      <c r="A130" t="s" s="178">
        <v>11</v>
      </c>
      <c r="B130" t="s" s="177">
        <v>354</v>
      </c>
      <c r="C130" t="s" s="178">
        <v>355</v>
      </c>
      <c r="D130" t="s" s="178">
        <v>404</v>
      </c>
      <c r="E130" t="s" s="178">
        <v>405</v>
      </c>
      <c r="F130" s="178">
        <f>IF(ZKU_01B!K37-SUM(ZKU_01B!Q37)&gt;=-0.5,"OK","ERROR")</f>
      </c>
    </row>
    <row r="131">
      <c r="A131" t="s" s="178">
        <v>11</v>
      </c>
      <c r="B131" t="s" s="177">
        <v>354</v>
      </c>
      <c r="C131" t="s" s="178">
        <v>355</v>
      </c>
      <c r="D131" t="s" s="178">
        <v>406</v>
      </c>
      <c r="E131" t="s" s="178">
        <v>407</v>
      </c>
      <c r="F131" s="178">
        <f>IF(ZKU_01B!P37-SUM(ZKU_01B!R37)&gt;=-0.5,"OK","ERROR")</f>
      </c>
    </row>
    <row r="132">
      <c r="A132" t="s" s="178">
        <v>11</v>
      </c>
      <c r="B132" t="s" s="177">
        <v>354</v>
      </c>
      <c r="C132" t="s" s="178">
        <v>355</v>
      </c>
      <c r="D132" t="s" s="178">
        <v>408</v>
      </c>
      <c r="E132" t="s" s="178">
        <v>409</v>
      </c>
      <c r="F132" s="178">
        <f>IF(ZKU_01B!K38-SUM(ZKU_01B!Q38)&gt;=-0.5,"OK","ERROR")</f>
      </c>
    </row>
    <row r="133">
      <c r="A133" t="s" s="178">
        <v>11</v>
      </c>
      <c r="B133" t="s" s="177">
        <v>354</v>
      </c>
      <c r="C133" t="s" s="178">
        <v>355</v>
      </c>
      <c r="D133" t="s" s="178">
        <v>410</v>
      </c>
      <c r="E133" t="s" s="178">
        <v>411</v>
      </c>
      <c r="F133" s="178">
        <f>IF(ZKU_01B!P38-SUM(ZKU_01B!R38)&gt;=-0.5,"OK","ERROR")</f>
      </c>
    </row>
    <row r="134">
      <c r="A134" t="s" s="178">
        <v>11</v>
      </c>
      <c r="B134" t="s" s="177">
        <v>354</v>
      </c>
      <c r="C134" t="s" s="178">
        <v>355</v>
      </c>
      <c r="D134" t="s" s="178">
        <v>412</v>
      </c>
      <c r="E134" t="s" s="178">
        <v>413</v>
      </c>
      <c r="F134" s="178">
        <f>IF(ZKU_01B!K39-SUM(ZKU_01B!Q39)&gt;=-0.5,"OK","ERROR")</f>
      </c>
    </row>
    <row r="135">
      <c r="A135" t="s" s="178">
        <v>11</v>
      </c>
      <c r="B135" t="s" s="177">
        <v>354</v>
      </c>
      <c r="C135" t="s" s="178">
        <v>355</v>
      </c>
      <c r="D135" t="s" s="178">
        <v>414</v>
      </c>
      <c r="E135" t="s" s="178">
        <v>415</v>
      </c>
      <c r="F135" s="178">
        <f>IF(ZKU_01B!P39-SUM(ZKU_01B!R39)&gt;=-0.5,"OK","ERROR")</f>
      </c>
    </row>
    <row r="136">
      <c r="A136" t="s" s="178">
        <v>11</v>
      </c>
      <c r="B136" t="s" s="177">
        <v>416</v>
      </c>
      <c r="C136" t="s" s="178">
        <v>355</v>
      </c>
      <c r="D136" t="s" s="178">
        <v>417</v>
      </c>
      <c r="E136" t="s" s="178">
        <v>418</v>
      </c>
      <c r="F136" s="178">
        <f>IF(ZKU_01B!S25-SUM(ZKU_01B!Y25)&gt;=-0.5,"OK","ERROR")</f>
      </c>
    </row>
    <row r="137">
      <c r="A137" t="s" s="178">
        <v>11</v>
      </c>
      <c r="B137" t="s" s="177">
        <v>416</v>
      </c>
      <c r="C137" t="s" s="178">
        <v>355</v>
      </c>
      <c r="D137" t="s" s="178">
        <v>419</v>
      </c>
      <c r="E137" t="s" s="178">
        <v>420</v>
      </c>
      <c r="F137" s="178">
        <f>IF(ZKU_01B!X25-SUM(ZKU_01B!Z25)&gt;=-0.5,"OK","ERROR")</f>
      </c>
    </row>
    <row r="138">
      <c r="A138" t="s" s="178">
        <v>11</v>
      </c>
      <c r="B138" t="s" s="177">
        <v>416</v>
      </c>
      <c r="C138" t="s" s="178">
        <v>355</v>
      </c>
      <c r="D138" t="s" s="178">
        <v>421</v>
      </c>
      <c r="E138" t="s" s="178">
        <v>422</v>
      </c>
      <c r="F138" s="178">
        <f>IF(ZKU_01B!S26-SUM(ZKU_01B!Y26)&gt;=-0.5,"OK","ERROR")</f>
      </c>
    </row>
    <row r="139">
      <c r="A139" t="s" s="178">
        <v>11</v>
      </c>
      <c r="B139" t="s" s="177">
        <v>416</v>
      </c>
      <c r="C139" t="s" s="178">
        <v>355</v>
      </c>
      <c r="D139" t="s" s="178">
        <v>423</v>
      </c>
      <c r="E139" t="s" s="178">
        <v>424</v>
      </c>
      <c r="F139" s="178">
        <f>IF(ZKU_01B!X26-SUM(ZKU_01B!Z26)&gt;=-0.5,"OK","ERROR")</f>
      </c>
    </row>
    <row r="140">
      <c r="A140" t="s" s="178">
        <v>11</v>
      </c>
      <c r="B140" t="s" s="177">
        <v>416</v>
      </c>
      <c r="C140" t="s" s="178">
        <v>355</v>
      </c>
      <c r="D140" t="s" s="178">
        <v>425</v>
      </c>
      <c r="E140" t="s" s="178">
        <v>426</v>
      </c>
      <c r="F140" s="178">
        <f>IF(ZKU_01B!S27-SUM(ZKU_01B!Y27)&gt;=-0.5,"OK","ERROR")</f>
      </c>
    </row>
    <row r="141">
      <c r="A141" t="s" s="178">
        <v>11</v>
      </c>
      <c r="B141" t="s" s="177">
        <v>416</v>
      </c>
      <c r="C141" t="s" s="178">
        <v>355</v>
      </c>
      <c r="D141" t="s" s="178">
        <v>427</v>
      </c>
      <c r="E141" t="s" s="178">
        <v>428</v>
      </c>
      <c r="F141" s="178">
        <f>IF(ZKU_01B!X27-SUM(ZKU_01B!Z27)&gt;=-0.5,"OK","ERROR")</f>
      </c>
    </row>
    <row r="142">
      <c r="A142" t="s" s="178">
        <v>11</v>
      </c>
      <c r="B142" t="s" s="177">
        <v>416</v>
      </c>
      <c r="C142" t="s" s="178">
        <v>355</v>
      </c>
      <c r="D142" t="s" s="178">
        <v>429</v>
      </c>
      <c r="E142" t="s" s="178">
        <v>430</v>
      </c>
      <c r="F142" s="178">
        <f>IF(ZKU_01B!S28-SUM(ZKU_01B!Y28)&gt;=-0.5,"OK","ERROR")</f>
      </c>
    </row>
    <row r="143">
      <c r="A143" t="s" s="178">
        <v>11</v>
      </c>
      <c r="B143" t="s" s="177">
        <v>416</v>
      </c>
      <c r="C143" t="s" s="178">
        <v>355</v>
      </c>
      <c r="D143" t="s" s="178">
        <v>431</v>
      </c>
      <c r="E143" t="s" s="178">
        <v>432</v>
      </c>
      <c r="F143" s="178">
        <f>IF(ZKU_01B!X28-SUM(ZKU_01B!Z28)&gt;=-0.5,"OK","ERROR")</f>
      </c>
    </row>
    <row r="144">
      <c r="A144" t="s" s="178">
        <v>11</v>
      </c>
      <c r="B144" t="s" s="177">
        <v>416</v>
      </c>
      <c r="C144" t="s" s="178">
        <v>355</v>
      </c>
      <c r="D144" t="s" s="178">
        <v>433</v>
      </c>
      <c r="E144" t="s" s="178">
        <v>434</v>
      </c>
      <c r="F144" s="178">
        <f>IF(ZKU_01B!S29-SUM(ZKU_01B!Y29)&gt;=-0.5,"OK","ERROR")</f>
      </c>
    </row>
    <row r="145">
      <c r="A145" t="s" s="178">
        <v>11</v>
      </c>
      <c r="B145" t="s" s="177">
        <v>416</v>
      </c>
      <c r="C145" t="s" s="178">
        <v>355</v>
      </c>
      <c r="D145" t="s" s="178">
        <v>435</v>
      </c>
      <c r="E145" t="s" s="178">
        <v>436</v>
      </c>
      <c r="F145" s="178">
        <f>IF(ZKU_01B!X29-SUM(ZKU_01B!Z29)&gt;=-0.5,"OK","ERROR")</f>
      </c>
    </row>
    <row r="146">
      <c r="A146" t="s" s="178">
        <v>11</v>
      </c>
      <c r="B146" t="s" s="177">
        <v>416</v>
      </c>
      <c r="C146" t="s" s="178">
        <v>355</v>
      </c>
      <c r="D146" t="s" s="178">
        <v>437</v>
      </c>
      <c r="E146" t="s" s="178">
        <v>438</v>
      </c>
      <c r="F146" s="178">
        <f>IF(ZKU_01B!S30-SUM(ZKU_01B!Y30)&gt;=-0.5,"OK","ERROR")</f>
      </c>
    </row>
    <row r="147">
      <c r="A147" t="s" s="178">
        <v>11</v>
      </c>
      <c r="B147" t="s" s="177">
        <v>416</v>
      </c>
      <c r="C147" t="s" s="178">
        <v>355</v>
      </c>
      <c r="D147" t="s" s="178">
        <v>439</v>
      </c>
      <c r="E147" t="s" s="178">
        <v>440</v>
      </c>
      <c r="F147" s="178">
        <f>IF(ZKU_01B!X30-SUM(ZKU_01B!Z30)&gt;=-0.5,"OK","ERROR")</f>
      </c>
    </row>
    <row r="148">
      <c r="A148" t="s" s="178">
        <v>11</v>
      </c>
      <c r="B148" t="s" s="177">
        <v>416</v>
      </c>
      <c r="C148" t="s" s="178">
        <v>355</v>
      </c>
      <c r="D148" t="s" s="178">
        <v>441</v>
      </c>
      <c r="E148" t="s" s="178">
        <v>442</v>
      </c>
      <c r="F148" s="178">
        <f>IF(ZKU_01B!S31-SUM(ZKU_01B!Y31)&gt;=-0.5,"OK","ERROR")</f>
      </c>
    </row>
    <row r="149">
      <c r="A149" t="s" s="178">
        <v>11</v>
      </c>
      <c r="B149" t="s" s="177">
        <v>416</v>
      </c>
      <c r="C149" t="s" s="178">
        <v>355</v>
      </c>
      <c r="D149" t="s" s="178">
        <v>443</v>
      </c>
      <c r="E149" t="s" s="178">
        <v>444</v>
      </c>
      <c r="F149" s="178">
        <f>IF(ZKU_01B!X31-SUM(ZKU_01B!Z31)&gt;=-0.5,"OK","ERROR")</f>
      </c>
    </row>
    <row r="150">
      <c r="A150" t="s" s="178">
        <v>11</v>
      </c>
      <c r="B150" t="s" s="177">
        <v>416</v>
      </c>
      <c r="C150" t="s" s="178">
        <v>355</v>
      </c>
      <c r="D150" t="s" s="178">
        <v>445</v>
      </c>
      <c r="E150" t="s" s="178">
        <v>446</v>
      </c>
      <c r="F150" s="178">
        <f>IF(ZKU_01B!S32-SUM(ZKU_01B!Y32)&gt;=-0.5,"OK","ERROR")</f>
      </c>
    </row>
    <row r="151">
      <c r="A151" t="s" s="178">
        <v>11</v>
      </c>
      <c r="B151" t="s" s="177">
        <v>416</v>
      </c>
      <c r="C151" t="s" s="178">
        <v>355</v>
      </c>
      <c r="D151" t="s" s="178">
        <v>447</v>
      </c>
      <c r="E151" t="s" s="178">
        <v>448</v>
      </c>
      <c r="F151" s="178">
        <f>IF(ZKU_01B!X32-SUM(ZKU_01B!Z32)&gt;=-0.5,"OK","ERROR")</f>
      </c>
    </row>
    <row r="152">
      <c r="A152" t="s" s="178">
        <v>11</v>
      </c>
      <c r="B152" t="s" s="177">
        <v>416</v>
      </c>
      <c r="C152" t="s" s="178">
        <v>355</v>
      </c>
      <c r="D152" t="s" s="178">
        <v>449</v>
      </c>
      <c r="E152" t="s" s="178">
        <v>450</v>
      </c>
      <c r="F152" s="178">
        <f>IF(ZKU_01B!S33-SUM(ZKU_01B!Y33)&gt;=-0.5,"OK","ERROR")</f>
      </c>
    </row>
    <row r="153">
      <c r="A153" t="s" s="178">
        <v>11</v>
      </c>
      <c r="B153" t="s" s="177">
        <v>416</v>
      </c>
      <c r="C153" t="s" s="178">
        <v>355</v>
      </c>
      <c r="D153" t="s" s="178">
        <v>451</v>
      </c>
      <c r="E153" t="s" s="178">
        <v>452</v>
      </c>
      <c r="F153" s="178">
        <f>IF(ZKU_01B!X33-SUM(ZKU_01B!Z33)&gt;=-0.5,"OK","ERROR")</f>
      </c>
    </row>
    <row r="154">
      <c r="A154" t="s" s="178">
        <v>11</v>
      </c>
      <c r="B154" t="s" s="177">
        <v>416</v>
      </c>
      <c r="C154" t="s" s="178">
        <v>355</v>
      </c>
      <c r="D154" t="s" s="178">
        <v>453</v>
      </c>
      <c r="E154" t="s" s="178">
        <v>454</v>
      </c>
      <c r="F154" s="178">
        <f>IF(ZKU_01B!S34-SUM(ZKU_01B!Y34)&gt;=-0.5,"OK","ERROR")</f>
      </c>
    </row>
    <row r="155">
      <c r="A155" t="s" s="178">
        <v>11</v>
      </c>
      <c r="B155" t="s" s="177">
        <v>416</v>
      </c>
      <c r="C155" t="s" s="178">
        <v>355</v>
      </c>
      <c r="D155" t="s" s="178">
        <v>455</v>
      </c>
      <c r="E155" t="s" s="178">
        <v>456</v>
      </c>
      <c r="F155" s="178">
        <f>IF(ZKU_01B!X34-SUM(ZKU_01B!Z34)&gt;=-0.5,"OK","ERROR")</f>
      </c>
    </row>
    <row r="156">
      <c r="A156" t="s" s="178">
        <v>11</v>
      </c>
      <c r="B156" t="s" s="177">
        <v>416</v>
      </c>
      <c r="C156" t="s" s="178">
        <v>355</v>
      </c>
      <c r="D156" t="s" s="178">
        <v>457</v>
      </c>
      <c r="E156" t="s" s="178">
        <v>458</v>
      </c>
      <c r="F156" s="178">
        <f>IF(ZKU_01B!S35-SUM(ZKU_01B!Y35)&gt;=-0.5,"OK","ERROR")</f>
      </c>
    </row>
    <row r="157">
      <c r="A157" t="s" s="178">
        <v>11</v>
      </c>
      <c r="B157" t="s" s="177">
        <v>416</v>
      </c>
      <c r="C157" t="s" s="178">
        <v>355</v>
      </c>
      <c r="D157" t="s" s="178">
        <v>459</v>
      </c>
      <c r="E157" t="s" s="178">
        <v>460</v>
      </c>
      <c r="F157" s="178">
        <f>IF(ZKU_01B!X35-SUM(ZKU_01B!Z35)&gt;=-0.5,"OK","ERROR")</f>
      </c>
    </row>
    <row r="158">
      <c r="A158" t="s" s="178">
        <v>11</v>
      </c>
      <c r="B158" t="s" s="177">
        <v>416</v>
      </c>
      <c r="C158" t="s" s="178">
        <v>355</v>
      </c>
      <c r="D158" t="s" s="178">
        <v>461</v>
      </c>
      <c r="E158" t="s" s="178">
        <v>462</v>
      </c>
      <c r="F158" s="178">
        <f>IF(ZKU_01B!S36-SUM(ZKU_01B!Y36)&gt;=-0.5,"OK","ERROR")</f>
      </c>
    </row>
    <row r="159">
      <c r="A159" t="s" s="178">
        <v>11</v>
      </c>
      <c r="B159" t="s" s="177">
        <v>416</v>
      </c>
      <c r="C159" t="s" s="178">
        <v>355</v>
      </c>
      <c r="D159" t="s" s="178">
        <v>463</v>
      </c>
      <c r="E159" t="s" s="178">
        <v>464</v>
      </c>
      <c r="F159" s="178">
        <f>IF(ZKU_01B!X36-SUM(ZKU_01B!Z36)&gt;=-0.5,"OK","ERROR")</f>
      </c>
    </row>
    <row r="160">
      <c r="A160" t="s" s="178">
        <v>11</v>
      </c>
      <c r="B160" t="s" s="177">
        <v>416</v>
      </c>
      <c r="C160" t="s" s="178">
        <v>355</v>
      </c>
      <c r="D160" t="s" s="178">
        <v>465</v>
      </c>
      <c r="E160" t="s" s="178">
        <v>466</v>
      </c>
      <c r="F160" s="178">
        <f>IF(ZKU_01B!S37-SUM(ZKU_01B!Y37)&gt;=-0.5,"OK","ERROR")</f>
      </c>
    </row>
    <row r="161">
      <c r="A161" t="s" s="178">
        <v>11</v>
      </c>
      <c r="B161" t="s" s="177">
        <v>416</v>
      </c>
      <c r="C161" t="s" s="178">
        <v>355</v>
      </c>
      <c r="D161" t="s" s="178">
        <v>467</v>
      </c>
      <c r="E161" t="s" s="178">
        <v>468</v>
      </c>
      <c r="F161" s="178">
        <f>IF(ZKU_01B!X37-SUM(ZKU_01B!Z37)&gt;=-0.5,"OK","ERROR")</f>
      </c>
    </row>
    <row r="162">
      <c r="A162" t="s" s="178">
        <v>11</v>
      </c>
      <c r="B162" t="s" s="177">
        <v>416</v>
      </c>
      <c r="C162" t="s" s="178">
        <v>355</v>
      </c>
      <c r="D162" t="s" s="178">
        <v>469</v>
      </c>
      <c r="E162" t="s" s="178">
        <v>470</v>
      </c>
      <c r="F162" s="178">
        <f>IF(ZKU_01B!S38-SUM(ZKU_01B!Y38)&gt;=-0.5,"OK","ERROR")</f>
      </c>
    </row>
    <row r="163">
      <c r="A163" t="s" s="178">
        <v>11</v>
      </c>
      <c r="B163" t="s" s="177">
        <v>416</v>
      </c>
      <c r="C163" t="s" s="178">
        <v>355</v>
      </c>
      <c r="D163" t="s" s="178">
        <v>471</v>
      </c>
      <c r="E163" t="s" s="178">
        <v>472</v>
      </c>
      <c r="F163" s="178">
        <f>IF(ZKU_01B!X38-SUM(ZKU_01B!Z38)&gt;=-0.5,"OK","ERROR")</f>
      </c>
    </row>
    <row r="164">
      <c r="A164" t="s" s="178">
        <v>11</v>
      </c>
      <c r="B164" t="s" s="177">
        <v>416</v>
      </c>
      <c r="C164" t="s" s="178">
        <v>355</v>
      </c>
      <c r="D164" t="s" s="178">
        <v>473</v>
      </c>
      <c r="E164" t="s" s="178">
        <v>474</v>
      </c>
      <c r="F164" s="178">
        <f>IF(ZKU_01B!S39-SUM(ZKU_01B!Y39)&gt;=-0.5,"OK","ERROR")</f>
      </c>
    </row>
    <row r="165">
      <c r="A165" t="s" s="178">
        <v>11</v>
      </c>
      <c r="B165" t="s" s="177">
        <v>416</v>
      </c>
      <c r="C165" t="s" s="178">
        <v>355</v>
      </c>
      <c r="D165" t="s" s="178">
        <v>475</v>
      </c>
      <c r="E165" t="s" s="178">
        <v>476</v>
      </c>
      <c r="F165" s="178">
        <f>IF(ZKU_01B!X39-SUM(ZKU_01B!Z39)&gt;=-0.5,"OK","ERROR")</f>
      </c>
    </row>
    <row r="166">
      <c r="A166" t="s" s="178">
        <v>11</v>
      </c>
      <c r="B166" t="s" s="177">
        <v>477</v>
      </c>
      <c r="C166" t="s" s="178">
        <v>478</v>
      </c>
      <c r="D166" t="s" s="178">
        <v>479</v>
      </c>
      <c r="E166" t="s" s="178">
        <v>480</v>
      </c>
      <c r="F166" s="178">
        <f>IF(ABS(ZKU_01B!K26-SUM(ZKU_01B!K29,ZKU_01B!K27))&lt;=0.5,"OK","ERROR")</f>
      </c>
    </row>
    <row r="167">
      <c r="A167" t="s" s="178">
        <v>11</v>
      </c>
      <c r="B167" t="s" s="177">
        <v>477</v>
      </c>
      <c r="C167" t="s" s="178">
        <v>478</v>
      </c>
      <c r="D167" t="s" s="178">
        <v>481</v>
      </c>
      <c r="E167" t="s" s="178">
        <v>482</v>
      </c>
      <c r="F167" s="178">
        <f>IF(ABS(ZKU_01B!P26-SUM(ZKU_01B!P29,ZKU_01B!P27))&lt;=0.5,"OK","ERROR")</f>
      </c>
    </row>
    <row r="168">
      <c r="A168" t="s" s="178">
        <v>11</v>
      </c>
      <c r="B168" t="s" s="177">
        <v>477</v>
      </c>
      <c r="C168" t="s" s="178">
        <v>478</v>
      </c>
      <c r="D168" t="s" s="178">
        <v>483</v>
      </c>
      <c r="E168" t="s" s="178">
        <v>484</v>
      </c>
      <c r="F168" s="178">
        <f>IF(ABS(ZKU_01B!Q26-SUM(ZKU_01B!Q29,ZKU_01B!Q27))&lt;=0.5,"OK","ERROR")</f>
      </c>
    </row>
    <row r="169">
      <c r="A169" t="s" s="178">
        <v>11</v>
      </c>
      <c r="B169" t="s" s="177">
        <v>477</v>
      </c>
      <c r="C169" t="s" s="178">
        <v>478</v>
      </c>
      <c r="D169" t="s" s="178">
        <v>485</v>
      </c>
      <c r="E169" t="s" s="178">
        <v>486</v>
      </c>
      <c r="F169" s="178">
        <f>IF(ABS(ZKU_01B!R26-SUM(ZKU_01B!R29,ZKU_01B!R27))&lt;=0.5,"OK","ERROR")</f>
      </c>
    </row>
    <row r="170">
      <c r="A170" t="s" s="178">
        <v>11</v>
      </c>
      <c r="B170" t="s" s="177">
        <v>477</v>
      </c>
      <c r="C170" t="s" s="178">
        <v>478</v>
      </c>
      <c r="D170" t="s" s="178">
        <v>487</v>
      </c>
      <c r="E170" t="s" s="178">
        <v>488</v>
      </c>
      <c r="F170" s="178">
        <f>IF(ABS(ZKU_01B!S26-SUM(ZKU_01B!S29,ZKU_01B!S27))&lt;=0.5,"OK","ERROR")</f>
      </c>
    </row>
    <row r="171">
      <c r="A171" t="s" s="178">
        <v>11</v>
      </c>
      <c r="B171" t="s" s="177">
        <v>477</v>
      </c>
      <c r="C171" t="s" s="178">
        <v>478</v>
      </c>
      <c r="D171" t="s" s="178">
        <v>489</v>
      </c>
      <c r="E171" t="s" s="178">
        <v>490</v>
      </c>
      <c r="F171" s="178">
        <f>IF(ABS(ZKU_01B!X26-SUM(ZKU_01B!X29,ZKU_01B!X27))&lt;=0.5,"OK","ERROR")</f>
      </c>
    </row>
    <row r="172">
      <c r="A172" t="s" s="178">
        <v>11</v>
      </c>
      <c r="B172" t="s" s="177">
        <v>477</v>
      </c>
      <c r="C172" t="s" s="178">
        <v>478</v>
      </c>
      <c r="D172" t="s" s="178">
        <v>491</v>
      </c>
      <c r="E172" t="s" s="178">
        <v>492</v>
      </c>
      <c r="F172" s="178">
        <f>IF(ABS(ZKU_01B!Y26-SUM(ZKU_01B!Y29,ZKU_01B!Y27))&lt;=0.5,"OK","ERROR")</f>
      </c>
    </row>
    <row r="173">
      <c r="A173" t="s" s="178">
        <v>11</v>
      </c>
      <c r="B173" t="s" s="177">
        <v>477</v>
      </c>
      <c r="C173" t="s" s="178">
        <v>478</v>
      </c>
      <c r="D173" t="s" s="178">
        <v>493</v>
      </c>
      <c r="E173" t="s" s="178">
        <v>494</v>
      </c>
      <c r="F173" s="178">
        <f>IF(ABS(ZKU_01B!Z26-SUM(ZKU_01B!Z29,ZKU_01B!Z27))&lt;=0.5,"OK","ERROR")</f>
      </c>
    </row>
    <row r="174">
      <c r="A174" t="s" s="178">
        <v>11</v>
      </c>
      <c r="B174" t="s" s="177">
        <v>495</v>
      </c>
      <c r="C174" t="s" s="178">
        <v>496</v>
      </c>
      <c r="D174" t="s" s="178">
        <v>497</v>
      </c>
      <c r="E174" t="s" s="178">
        <v>498</v>
      </c>
      <c r="F174" s="178">
        <f>IF(ABS(ZKU_01B!K29-SUM(ZKU_01B!K36,ZKU_01B!K35,ZKU_01B!K30,ZKU_01B!K37))&lt;=0.5,"OK","ERROR")</f>
      </c>
    </row>
    <row r="175">
      <c r="A175" t="s" s="178">
        <v>11</v>
      </c>
      <c r="B175" t="s" s="177">
        <v>495</v>
      </c>
      <c r="C175" t="s" s="178">
        <v>496</v>
      </c>
      <c r="D175" t="s" s="178">
        <v>499</v>
      </c>
      <c r="E175" t="s" s="178">
        <v>500</v>
      </c>
      <c r="F175" s="178">
        <f>IF(ABS(ZKU_01B!P29-SUM(ZKU_01B!P36,ZKU_01B!P35,ZKU_01B!P30,ZKU_01B!P37))&lt;=0.5,"OK","ERROR")</f>
      </c>
    </row>
    <row r="176">
      <c r="A176" t="s" s="178">
        <v>11</v>
      </c>
      <c r="B176" t="s" s="177">
        <v>495</v>
      </c>
      <c r="C176" t="s" s="178">
        <v>496</v>
      </c>
      <c r="D176" t="s" s="178">
        <v>501</v>
      </c>
      <c r="E176" t="s" s="178">
        <v>502</v>
      </c>
      <c r="F176" s="178">
        <f>IF(ABS(ZKU_01B!Q29-SUM(ZKU_01B!Q36,ZKU_01B!Q35,ZKU_01B!Q30,ZKU_01B!Q37))&lt;=0.5,"OK","ERROR")</f>
      </c>
    </row>
    <row r="177">
      <c r="A177" t="s" s="178">
        <v>11</v>
      </c>
      <c r="B177" t="s" s="177">
        <v>495</v>
      </c>
      <c r="C177" t="s" s="178">
        <v>496</v>
      </c>
      <c r="D177" t="s" s="178">
        <v>503</v>
      </c>
      <c r="E177" t="s" s="178">
        <v>504</v>
      </c>
      <c r="F177" s="178">
        <f>IF(ABS(ZKU_01B!R29-SUM(ZKU_01B!R36,ZKU_01B!R35,ZKU_01B!R30,ZKU_01B!R37))&lt;=0.5,"OK","ERROR")</f>
      </c>
    </row>
    <row r="178">
      <c r="A178" t="s" s="178">
        <v>11</v>
      </c>
      <c r="B178" t="s" s="177">
        <v>495</v>
      </c>
      <c r="C178" t="s" s="178">
        <v>496</v>
      </c>
      <c r="D178" t="s" s="178">
        <v>505</v>
      </c>
      <c r="E178" t="s" s="178">
        <v>506</v>
      </c>
      <c r="F178" s="178">
        <f>IF(ABS(ZKU_01B!S29-SUM(ZKU_01B!S36,ZKU_01B!S35,ZKU_01B!S30,ZKU_01B!S37))&lt;=0.5,"OK","ERROR")</f>
      </c>
    </row>
    <row r="179">
      <c r="A179" t="s" s="178">
        <v>11</v>
      </c>
      <c r="B179" t="s" s="177">
        <v>495</v>
      </c>
      <c r="C179" t="s" s="178">
        <v>496</v>
      </c>
      <c r="D179" t="s" s="178">
        <v>507</v>
      </c>
      <c r="E179" t="s" s="178">
        <v>508</v>
      </c>
      <c r="F179" s="178">
        <f>IF(ABS(ZKU_01B!X29-SUM(ZKU_01B!X36,ZKU_01B!X35,ZKU_01B!X30,ZKU_01B!X37))&lt;=0.5,"OK","ERROR")</f>
      </c>
    </row>
    <row r="180">
      <c r="A180" t="s" s="178">
        <v>11</v>
      </c>
      <c r="B180" t="s" s="177">
        <v>495</v>
      </c>
      <c r="C180" t="s" s="178">
        <v>496</v>
      </c>
      <c r="D180" t="s" s="178">
        <v>509</v>
      </c>
      <c r="E180" t="s" s="178">
        <v>510</v>
      </c>
      <c r="F180" s="178">
        <f>IF(ABS(ZKU_01B!Y29-SUM(ZKU_01B!Y36,ZKU_01B!Y35,ZKU_01B!Y30,ZKU_01B!Y37))&lt;=0.5,"OK","ERROR")</f>
      </c>
    </row>
    <row r="181">
      <c r="A181" t="s" s="178">
        <v>11</v>
      </c>
      <c r="B181" t="s" s="177">
        <v>495</v>
      </c>
      <c r="C181" t="s" s="178">
        <v>496</v>
      </c>
      <c r="D181" t="s" s="178">
        <v>511</v>
      </c>
      <c r="E181" t="s" s="178">
        <v>512</v>
      </c>
      <c r="F181" s="178">
        <f>IF(ABS(ZKU_01B!Z29-SUM(ZKU_01B!Z36,ZKU_01B!Z35,ZKU_01B!Z30,ZKU_01B!Z37))&lt;=0.5,"OK","ERROR")</f>
      </c>
    </row>
    <row r="182">
      <c r="A182" t="s" s="178">
        <v>11</v>
      </c>
      <c r="B182" t="s" s="177">
        <v>513</v>
      </c>
      <c r="C182" t="s" s="178">
        <v>514</v>
      </c>
      <c r="D182" t="s" s="178">
        <v>515</v>
      </c>
      <c r="E182" t="s" s="178">
        <v>516</v>
      </c>
      <c r="F182" s="178">
        <f>IF(ZKU_01B!K30-(ZKU_01B!K31+ZKU_01B!K33+ZKU_01B!K34)&gt;=-0.5,"OK","ERROR")</f>
      </c>
    </row>
    <row r="183">
      <c r="A183" t="s" s="178">
        <v>11</v>
      </c>
      <c r="B183" t="s" s="177">
        <v>513</v>
      </c>
      <c r="C183" t="s" s="178">
        <v>514</v>
      </c>
      <c r="D183" t="s" s="178">
        <v>517</v>
      </c>
      <c r="E183" t="s" s="178">
        <v>518</v>
      </c>
      <c r="F183" s="178">
        <f>IF(ZKU_01B!P30-(ZKU_01B!P31+ZKU_01B!P33+ZKU_01B!P34)&gt;=-0.5,"OK","ERROR")</f>
      </c>
    </row>
    <row r="184">
      <c r="A184" t="s" s="178">
        <v>11</v>
      </c>
      <c r="B184" t="s" s="177">
        <v>513</v>
      </c>
      <c r="C184" t="s" s="178">
        <v>514</v>
      </c>
      <c r="D184" t="s" s="178">
        <v>519</v>
      </c>
      <c r="E184" t="s" s="178">
        <v>520</v>
      </c>
      <c r="F184" s="178">
        <f>IF(ZKU_01B!Q30-(ZKU_01B!Q31+ZKU_01B!Q33+ZKU_01B!Q34)&gt;=-0.5,"OK","ERROR")</f>
      </c>
    </row>
    <row r="185">
      <c r="A185" t="s" s="178">
        <v>11</v>
      </c>
      <c r="B185" t="s" s="177">
        <v>513</v>
      </c>
      <c r="C185" t="s" s="178">
        <v>514</v>
      </c>
      <c r="D185" t="s" s="178">
        <v>521</v>
      </c>
      <c r="E185" t="s" s="178">
        <v>522</v>
      </c>
      <c r="F185" s="178">
        <f>IF(ZKU_01B!R30-(ZKU_01B!R31+ZKU_01B!R33+ZKU_01B!R34)&gt;=-0.5,"OK","ERROR")</f>
      </c>
    </row>
    <row r="186">
      <c r="A186" t="s" s="178">
        <v>11</v>
      </c>
      <c r="B186" t="s" s="177">
        <v>513</v>
      </c>
      <c r="C186" t="s" s="178">
        <v>514</v>
      </c>
      <c r="D186" t="s" s="178">
        <v>523</v>
      </c>
      <c r="E186" t="s" s="178">
        <v>524</v>
      </c>
      <c r="F186" s="178">
        <f>IF(ZKU_01B!S30-(ZKU_01B!S31+ZKU_01B!S33+ZKU_01B!S34)&gt;=-0.5,"OK","ERROR")</f>
      </c>
    </row>
    <row r="187">
      <c r="A187" t="s" s="178">
        <v>11</v>
      </c>
      <c r="B187" t="s" s="177">
        <v>513</v>
      </c>
      <c r="C187" t="s" s="178">
        <v>514</v>
      </c>
      <c r="D187" t="s" s="178">
        <v>525</v>
      </c>
      <c r="E187" t="s" s="178">
        <v>526</v>
      </c>
      <c r="F187" s="178">
        <f>IF(ZKU_01B!X30-(ZKU_01B!X31+ZKU_01B!X33+ZKU_01B!X34)&gt;=-0.5,"OK","ERROR")</f>
      </c>
    </row>
    <row r="188">
      <c r="A188" t="s" s="178">
        <v>11</v>
      </c>
      <c r="B188" t="s" s="177">
        <v>513</v>
      </c>
      <c r="C188" t="s" s="178">
        <v>514</v>
      </c>
      <c r="D188" t="s" s="178">
        <v>527</v>
      </c>
      <c r="E188" t="s" s="178">
        <v>528</v>
      </c>
      <c r="F188" s="178">
        <f>IF(ZKU_01B!Y30-(ZKU_01B!Y31+ZKU_01B!Y33+ZKU_01B!Y34)&gt;=-0.5,"OK","ERROR")</f>
      </c>
    </row>
    <row r="189">
      <c r="A189" t="s" s="178">
        <v>11</v>
      </c>
      <c r="B189" t="s" s="177">
        <v>513</v>
      </c>
      <c r="C189" t="s" s="178">
        <v>514</v>
      </c>
      <c r="D189" t="s" s="178">
        <v>529</v>
      </c>
      <c r="E189" t="s" s="178">
        <v>530</v>
      </c>
      <c r="F189" s="178">
        <f>IF(ZKU_01B!Z30-(ZKU_01B!Z31+ZKU_01B!Z33+ZKU_01B!Z34)&gt;=-0.5,"OK","ERROR")</f>
      </c>
    </row>
    <row r="190">
      <c r="A190" t="s" s="178">
        <v>11</v>
      </c>
      <c r="B190" t="s" s="177">
        <v>531</v>
      </c>
      <c r="C190" t="s" s="178">
        <v>532</v>
      </c>
      <c r="D190" t="s" s="178">
        <v>533</v>
      </c>
      <c r="E190" t="s" s="178">
        <v>534</v>
      </c>
      <c r="F190" s="178">
        <f>IF(ZKU_01B!K30-ZKU_01B!K32&gt;=-0.5,"OK","ERROR")</f>
      </c>
    </row>
    <row r="191">
      <c r="A191" t="s" s="178">
        <v>11</v>
      </c>
      <c r="B191" t="s" s="177">
        <v>531</v>
      </c>
      <c r="C191" t="s" s="178">
        <v>532</v>
      </c>
      <c r="D191" t="s" s="178">
        <v>535</v>
      </c>
      <c r="E191" t="s" s="178">
        <v>536</v>
      </c>
      <c r="F191" s="178">
        <f>IF(ZKU_01B!P30-ZKU_01B!P32&gt;=-0.5,"OK","ERROR")</f>
      </c>
    </row>
    <row r="192">
      <c r="A192" t="s" s="178">
        <v>11</v>
      </c>
      <c r="B192" t="s" s="177">
        <v>531</v>
      </c>
      <c r="C192" t="s" s="178">
        <v>532</v>
      </c>
      <c r="D192" t="s" s="178">
        <v>537</v>
      </c>
      <c r="E192" t="s" s="178">
        <v>538</v>
      </c>
      <c r="F192" s="178">
        <f>IF(ZKU_01B!Q30-ZKU_01B!Q32&gt;=-0.5,"OK","ERROR")</f>
      </c>
    </row>
    <row r="193">
      <c r="A193" t="s" s="178">
        <v>11</v>
      </c>
      <c r="B193" t="s" s="177">
        <v>531</v>
      </c>
      <c r="C193" t="s" s="178">
        <v>532</v>
      </c>
      <c r="D193" t="s" s="178">
        <v>539</v>
      </c>
      <c r="E193" t="s" s="178">
        <v>540</v>
      </c>
      <c r="F193" s="178">
        <f>IF(ZKU_01B!R30-ZKU_01B!R32&gt;=-0.5,"OK","ERROR")</f>
      </c>
    </row>
    <row r="194">
      <c r="A194" t="s" s="178">
        <v>11</v>
      </c>
      <c r="B194" t="s" s="177">
        <v>531</v>
      </c>
      <c r="C194" t="s" s="178">
        <v>532</v>
      </c>
      <c r="D194" t="s" s="178">
        <v>541</v>
      </c>
      <c r="E194" t="s" s="178">
        <v>542</v>
      </c>
      <c r="F194" s="178">
        <f>IF(ZKU_01B!S30-ZKU_01B!S32&gt;=-0.5,"OK","ERROR")</f>
      </c>
    </row>
    <row r="195">
      <c r="A195" t="s" s="178">
        <v>11</v>
      </c>
      <c r="B195" t="s" s="177">
        <v>531</v>
      </c>
      <c r="C195" t="s" s="178">
        <v>532</v>
      </c>
      <c r="D195" t="s" s="178">
        <v>543</v>
      </c>
      <c r="E195" t="s" s="178">
        <v>544</v>
      </c>
      <c r="F195" s="178">
        <f>IF(ZKU_01B!X30-ZKU_01B!X32&gt;=-0.5,"OK","ERROR")</f>
      </c>
    </row>
    <row r="196">
      <c r="A196" t="s" s="178">
        <v>11</v>
      </c>
      <c r="B196" t="s" s="177">
        <v>531</v>
      </c>
      <c r="C196" t="s" s="178">
        <v>532</v>
      </c>
      <c r="D196" t="s" s="178">
        <v>545</v>
      </c>
      <c r="E196" t="s" s="178">
        <v>546</v>
      </c>
      <c r="F196" s="178">
        <f>IF(ZKU_01B!Y30-ZKU_01B!Y32&gt;=-0.5,"OK","ERROR")</f>
      </c>
    </row>
    <row r="197">
      <c r="A197" t="s" s="178">
        <v>11</v>
      </c>
      <c r="B197" t="s" s="177">
        <v>531</v>
      </c>
      <c r="C197" t="s" s="178">
        <v>532</v>
      </c>
      <c r="D197" t="s" s="178">
        <v>547</v>
      </c>
      <c r="E197" t="s" s="178">
        <v>548</v>
      </c>
      <c r="F197" s="178">
        <f>IF(ZKU_01B!Z30-ZKU_01B!Z32&gt;=-0.5,"OK","ERROR")</f>
      </c>
    </row>
    <row r="198">
      <c r="A198" t="s" s="178">
        <v>11</v>
      </c>
      <c r="B198" t="s" s="177">
        <v>549</v>
      </c>
      <c r="C198" t="s" s="178">
        <v>550</v>
      </c>
      <c r="D198" t="s" s="178">
        <v>551</v>
      </c>
      <c r="E198" t="s" s="178">
        <v>552</v>
      </c>
      <c r="F198" s="178">
        <f>IF(ZKU_01B!K27-SUM(ZKU_01B!K28)&gt;=-0.5,"OK","ERROR")</f>
      </c>
    </row>
    <row r="199">
      <c r="A199" t="s" s="178">
        <v>11</v>
      </c>
      <c r="B199" t="s" s="177">
        <v>549</v>
      </c>
      <c r="C199" t="s" s="178">
        <v>550</v>
      </c>
      <c r="D199" t="s" s="178">
        <v>553</v>
      </c>
      <c r="E199" t="s" s="178">
        <v>554</v>
      </c>
      <c r="F199" s="178">
        <f>IF(ZKU_01B!P27-SUM(ZKU_01B!P28)&gt;=-0.5,"OK","ERROR")</f>
      </c>
    </row>
    <row r="200">
      <c r="A200" t="s" s="178">
        <v>11</v>
      </c>
      <c r="B200" t="s" s="177">
        <v>549</v>
      </c>
      <c r="C200" t="s" s="178">
        <v>550</v>
      </c>
      <c r="D200" t="s" s="178">
        <v>555</v>
      </c>
      <c r="E200" t="s" s="178">
        <v>556</v>
      </c>
      <c r="F200" s="178">
        <f>IF(ZKU_01B!Q27-SUM(ZKU_01B!Q28)&gt;=-0.5,"OK","ERROR")</f>
      </c>
    </row>
    <row r="201">
      <c r="A201" t="s" s="178">
        <v>11</v>
      </c>
      <c r="B201" t="s" s="177">
        <v>549</v>
      </c>
      <c r="C201" t="s" s="178">
        <v>550</v>
      </c>
      <c r="D201" t="s" s="178">
        <v>557</v>
      </c>
      <c r="E201" t="s" s="178">
        <v>558</v>
      </c>
      <c r="F201" s="178">
        <f>IF(ZKU_01B!R27-SUM(ZKU_01B!R28)&gt;=-0.5,"OK","ERROR")</f>
      </c>
    </row>
    <row r="202">
      <c r="A202" t="s" s="178">
        <v>11</v>
      </c>
      <c r="B202" t="s" s="177">
        <v>549</v>
      </c>
      <c r="C202" t="s" s="178">
        <v>550</v>
      </c>
      <c r="D202" t="s" s="178">
        <v>559</v>
      </c>
      <c r="E202" t="s" s="178">
        <v>560</v>
      </c>
      <c r="F202" s="178">
        <f>IF(ZKU_01B!S27-SUM(ZKU_01B!S28)&gt;=-0.5,"OK","ERROR")</f>
      </c>
    </row>
    <row r="203">
      <c r="A203" t="s" s="178">
        <v>11</v>
      </c>
      <c r="B203" t="s" s="177">
        <v>549</v>
      </c>
      <c r="C203" t="s" s="178">
        <v>550</v>
      </c>
      <c r="D203" t="s" s="178">
        <v>561</v>
      </c>
      <c r="E203" t="s" s="178">
        <v>562</v>
      </c>
      <c r="F203" s="178">
        <f>IF(ZKU_01B!X27-SUM(ZKU_01B!X28)&gt;=-0.5,"OK","ERROR")</f>
      </c>
    </row>
    <row r="204">
      <c r="A204" t="s" s="178">
        <v>11</v>
      </c>
      <c r="B204" t="s" s="177">
        <v>549</v>
      </c>
      <c r="C204" t="s" s="178">
        <v>550</v>
      </c>
      <c r="D204" t="s" s="178">
        <v>563</v>
      </c>
      <c r="E204" t="s" s="178">
        <v>564</v>
      </c>
      <c r="F204" s="178">
        <f>IF(ZKU_01B!Y27-SUM(ZKU_01B!Y28)&gt;=-0.5,"OK","ERROR")</f>
      </c>
    </row>
    <row r="205">
      <c r="A205" t="s" s="178">
        <v>11</v>
      </c>
      <c r="B205" t="s" s="177">
        <v>549</v>
      </c>
      <c r="C205" t="s" s="178">
        <v>550</v>
      </c>
      <c r="D205" t="s" s="178">
        <v>565</v>
      </c>
      <c r="E205" t="s" s="178">
        <v>566</v>
      </c>
      <c r="F205" s="178">
        <f>IF(ZKU_01B!Z27-SUM(ZKU_01B!Z28)&gt;=-0.5,"OK","ERROR")</f>
      </c>
    </row>
    <row r="206">
      <c r="A206" t="s" s="178">
        <v>11</v>
      </c>
      <c r="B206" t="s" s="177">
        <v>567</v>
      </c>
      <c r="C206" t="s" s="178">
        <v>568</v>
      </c>
      <c r="D206" t="s" s="178">
        <v>569</v>
      </c>
      <c r="E206" t="s" s="178">
        <v>570</v>
      </c>
      <c r="F206" s="178">
        <f>IF(ABS(ZKU_01B!K25-(ZKU_01B!K26+ZKU_01B!K38+ZKU_01B!K39))&lt;=0.5,"OK","ERROR")</f>
      </c>
    </row>
    <row r="207">
      <c r="A207" t="s" s="178">
        <v>11</v>
      </c>
      <c r="B207" t="s" s="177">
        <v>567</v>
      </c>
      <c r="C207" t="s" s="178">
        <v>568</v>
      </c>
      <c r="D207" t="s" s="178">
        <v>571</v>
      </c>
      <c r="E207" t="s" s="178">
        <v>572</v>
      </c>
      <c r="F207" s="178">
        <f>IF(ABS(ZKU_01B!L25-(ZKU_01B!L26+ZKU_01B!L38+ZKU_01B!L39))&lt;=0.5,"OK","ERROR")</f>
      </c>
    </row>
    <row r="208">
      <c r="A208" t="s" s="178">
        <v>11</v>
      </c>
      <c r="B208" t="s" s="177">
        <v>567</v>
      </c>
      <c r="C208" t="s" s="178">
        <v>568</v>
      </c>
      <c r="D208" t="s" s="178">
        <v>573</v>
      </c>
      <c r="E208" t="s" s="178">
        <v>574</v>
      </c>
      <c r="F208" s="178">
        <f>IF(ABS(ZKU_01B!M25-(ZKU_01B!M26+ZKU_01B!M38+ZKU_01B!M39))&lt;=0.5,"OK","ERROR")</f>
      </c>
    </row>
    <row r="209">
      <c r="A209" t="s" s="178">
        <v>11</v>
      </c>
      <c r="B209" t="s" s="177">
        <v>567</v>
      </c>
      <c r="C209" t="s" s="178">
        <v>568</v>
      </c>
      <c r="D209" t="s" s="178">
        <v>575</v>
      </c>
      <c r="E209" t="s" s="178">
        <v>576</v>
      </c>
      <c r="F209" s="178">
        <f>IF(ABS(ZKU_01B!N25-(ZKU_01B!N26+ZKU_01B!N38+ZKU_01B!N39))&lt;=0.5,"OK","ERROR")</f>
      </c>
    </row>
    <row r="210">
      <c r="A210" t="s" s="178">
        <v>11</v>
      </c>
      <c r="B210" t="s" s="177">
        <v>567</v>
      </c>
      <c r="C210" t="s" s="178">
        <v>568</v>
      </c>
      <c r="D210" t="s" s="178">
        <v>577</v>
      </c>
      <c r="E210" t="s" s="178">
        <v>578</v>
      </c>
      <c r="F210" s="178">
        <f>IF(ABS(ZKU_01B!O25-(ZKU_01B!O26+ZKU_01B!O38+ZKU_01B!O39))&lt;=0.5,"OK","ERROR")</f>
      </c>
    </row>
    <row r="211">
      <c r="A211" t="s" s="178">
        <v>11</v>
      </c>
      <c r="B211" t="s" s="177">
        <v>567</v>
      </c>
      <c r="C211" t="s" s="178">
        <v>568</v>
      </c>
      <c r="D211" t="s" s="178">
        <v>579</v>
      </c>
      <c r="E211" t="s" s="178">
        <v>580</v>
      </c>
      <c r="F211" s="178">
        <f>IF(ABS(ZKU_01B!P25-(ZKU_01B!P26+ZKU_01B!P38+ZKU_01B!P39))&lt;=0.5,"OK","ERROR")</f>
      </c>
    </row>
    <row r="212">
      <c r="A212" t="s" s="178">
        <v>11</v>
      </c>
      <c r="B212" t="s" s="177">
        <v>567</v>
      </c>
      <c r="C212" t="s" s="178">
        <v>568</v>
      </c>
      <c r="D212" t="s" s="178">
        <v>581</v>
      </c>
      <c r="E212" t="s" s="178">
        <v>582</v>
      </c>
      <c r="F212" s="178">
        <f>IF(ABS(ZKU_01B!Q25-(ZKU_01B!Q26+ZKU_01B!Q38+ZKU_01B!Q39))&lt;=0.5,"OK","ERROR")</f>
      </c>
    </row>
    <row r="213">
      <c r="A213" t="s" s="178">
        <v>11</v>
      </c>
      <c r="B213" t="s" s="177">
        <v>567</v>
      </c>
      <c r="C213" t="s" s="178">
        <v>568</v>
      </c>
      <c r="D213" t="s" s="178">
        <v>583</v>
      </c>
      <c r="E213" t="s" s="178">
        <v>584</v>
      </c>
      <c r="F213" s="178">
        <f>IF(ABS(ZKU_01B!R25-(ZKU_01B!R26+ZKU_01B!R38+ZKU_01B!R39))&lt;=0.5,"OK","ERROR")</f>
      </c>
    </row>
    <row r="214">
      <c r="A214" t="s" s="178">
        <v>11</v>
      </c>
      <c r="B214" t="s" s="177">
        <v>567</v>
      </c>
      <c r="C214" t="s" s="178">
        <v>568</v>
      </c>
      <c r="D214" t="s" s="178">
        <v>585</v>
      </c>
      <c r="E214" t="s" s="178">
        <v>586</v>
      </c>
      <c r="F214" s="178">
        <f>IF(ABS(ZKU_01B!S25-(ZKU_01B!S26+ZKU_01B!S38+ZKU_01B!S39))&lt;=0.5,"OK","ERROR")</f>
      </c>
    </row>
    <row r="215">
      <c r="A215" t="s" s="178">
        <v>11</v>
      </c>
      <c r="B215" t="s" s="177">
        <v>567</v>
      </c>
      <c r="C215" t="s" s="178">
        <v>568</v>
      </c>
      <c r="D215" t="s" s="178">
        <v>587</v>
      </c>
      <c r="E215" t="s" s="178">
        <v>588</v>
      </c>
      <c r="F215" s="178">
        <f>IF(ABS(ZKU_01B!T25-(ZKU_01B!T26+ZKU_01B!T38+ZKU_01B!T39))&lt;=0.5,"OK","ERROR")</f>
      </c>
    </row>
    <row r="216">
      <c r="A216" t="s" s="178">
        <v>11</v>
      </c>
      <c r="B216" t="s" s="177">
        <v>567</v>
      </c>
      <c r="C216" t="s" s="178">
        <v>568</v>
      </c>
      <c r="D216" t="s" s="178">
        <v>589</v>
      </c>
      <c r="E216" t="s" s="178">
        <v>590</v>
      </c>
      <c r="F216" s="178">
        <f>IF(ABS(ZKU_01B!U25-(ZKU_01B!U26+ZKU_01B!U38+ZKU_01B!U39))&lt;=0.5,"OK","ERROR")</f>
      </c>
    </row>
    <row r="217">
      <c r="A217" t="s" s="178">
        <v>11</v>
      </c>
      <c r="B217" t="s" s="177">
        <v>567</v>
      </c>
      <c r="C217" t="s" s="178">
        <v>568</v>
      </c>
      <c r="D217" t="s" s="178">
        <v>591</v>
      </c>
      <c r="E217" t="s" s="178">
        <v>592</v>
      </c>
      <c r="F217" s="178">
        <f>IF(ABS(ZKU_01B!V25-(ZKU_01B!V26+ZKU_01B!V38+ZKU_01B!V39))&lt;=0.5,"OK","ERROR")</f>
      </c>
    </row>
    <row r="218">
      <c r="A218" t="s" s="178">
        <v>11</v>
      </c>
      <c r="B218" t="s" s="177">
        <v>567</v>
      </c>
      <c r="C218" t="s" s="178">
        <v>568</v>
      </c>
      <c r="D218" t="s" s="178">
        <v>593</v>
      </c>
      <c r="E218" t="s" s="178">
        <v>594</v>
      </c>
      <c r="F218" s="178">
        <f>IF(ABS(ZKU_01B!W25-(ZKU_01B!W26+ZKU_01B!W38+ZKU_01B!W39))&lt;=0.5,"OK","ERROR")</f>
      </c>
    </row>
    <row r="219">
      <c r="A219" t="s" s="178">
        <v>11</v>
      </c>
      <c r="B219" t="s" s="177">
        <v>567</v>
      </c>
      <c r="C219" t="s" s="178">
        <v>568</v>
      </c>
      <c r="D219" t="s" s="178">
        <v>595</v>
      </c>
      <c r="E219" t="s" s="178">
        <v>596</v>
      </c>
      <c r="F219" s="178">
        <f>IF(ABS(ZKU_01B!X25-(ZKU_01B!X26+ZKU_01B!X38+ZKU_01B!X39))&lt;=0.5,"OK","ERROR")</f>
      </c>
    </row>
    <row r="220">
      <c r="A220" t="s" s="178">
        <v>11</v>
      </c>
      <c r="B220" t="s" s="177">
        <v>567</v>
      </c>
      <c r="C220" t="s" s="178">
        <v>568</v>
      </c>
      <c r="D220" t="s" s="178">
        <v>597</v>
      </c>
      <c r="E220" t="s" s="178">
        <v>598</v>
      </c>
      <c r="F220" s="178">
        <f>IF(ABS(ZKU_01B!Y25-(ZKU_01B!Y26+ZKU_01B!Y38+ZKU_01B!Y39))&lt;=0.5,"OK","ERROR")</f>
      </c>
    </row>
    <row r="221">
      <c r="A221" t="s" s="178">
        <v>11</v>
      </c>
      <c r="B221" t="s" s="177">
        <v>567</v>
      </c>
      <c r="C221" t="s" s="178">
        <v>568</v>
      </c>
      <c r="D221" t="s" s="178">
        <v>599</v>
      </c>
      <c r="E221" t="s" s="178">
        <v>600</v>
      </c>
      <c r="F221" s="178">
        <f>IF(ABS(ZKU_01B!Z25-(ZKU_01B!Z26+ZKU_01B!Z38+ZKU_01B!Z39))&lt;=0.5,"OK","ERROR")</f>
      </c>
    </row>
    <row r="222">
      <c r="A222" t="s" s="178">
        <v>11</v>
      </c>
      <c r="B222" t="s" s="177">
        <v>601</v>
      </c>
      <c r="C222" t="s" s="178">
        <v>602</v>
      </c>
      <c r="D222" t="s" s="178">
        <v>603</v>
      </c>
      <c r="E222" t="s" s="178">
        <v>604</v>
      </c>
      <c r="F222" s="178">
        <f>IF(ABS(ZKU_01B!K40-(ZKU_01B!K41+ZKU_01B!K42+ZKU_01B!K43))&lt;=0.5,"OK","ERROR")</f>
      </c>
    </row>
    <row r="223">
      <c r="A223" t="s" s="178">
        <v>11</v>
      </c>
      <c r="B223" t="s" s="177">
        <v>601</v>
      </c>
      <c r="C223" t="s" s="178">
        <v>602</v>
      </c>
      <c r="D223" t="s" s="178">
        <v>605</v>
      </c>
      <c r="E223" t="s" s="178">
        <v>606</v>
      </c>
      <c r="F223" s="178">
        <f>IF(ABS(ZKU_01B!L40-(ZKU_01B!L41+ZKU_01B!L42+ZKU_01B!L43))&lt;=0.5,"OK","ERROR")</f>
      </c>
    </row>
    <row r="224">
      <c r="A224" t="s" s="178">
        <v>11</v>
      </c>
      <c r="B224" t="s" s="177">
        <v>601</v>
      </c>
      <c r="C224" t="s" s="178">
        <v>602</v>
      </c>
      <c r="D224" t="s" s="178">
        <v>607</v>
      </c>
      <c r="E224" t="s" s="178">
        <v>608</v>
      </c>
      <c r="F224" s="178">
        <f>IF(ABS(ZKU_01B!M40-(ZKU_01B!M41+ZKU_01B!M42+ZKU_01B!M43))&lt;=0.5,"OK","ERROR")</f>
      </c>
    </row>
    <row r="225">
      <c r="A225" t="s" s="178">
        <v>11</v>
      </c>
      <c r="B225" t="s" s="177">
        <v>601</v>
      </c>
      <c r="C225" t="s" s="178">
        <v>602</v>
      </c>
      <c r="D225" t="s" s="178">
        <v>609</v>
      </c>
      <c r="E225" t="s" s="178">
        <v>610</v>
      </c>
      <c r="F225" s="178">
        <f>IF(ABS(ZKU_01B!N40-(ZKU_01B!N41+ZKU_01B!N42+ZKU_01B!N43))&lt;=0.5,"OK","ERROR")</f>
      </c>
    </row>
    <row r="226">
      <c r="A226" t="s" s="178">
        <v>11</v>
      </c>
      <c r="B226" t="s" s="177">
        <v>601</v>
      </c>
      <c r="C226" t="s" s="178">
        <v>602</v>
      </c>
      <c r="D226" t="s" s="178">
        <v>611</v>
      </c>
      <c r="E226" t="s" s="178">
        <v>612</v>
      </c>
      <c r="F226" s="178">
        <f>IF(ABS(ZKU_01B!O40-(ZKU_01B!O41+ZKU_01B!O42+ZKU_01B!O43))&lt;=0.5,"OK","ERROR")</f>
      </c>
    </row>
    <row r="227">
      <c r="A227" t="s" s="178">
        <v>11</v>
      </c>
      <c r="B227" t="s" s="177">
        <v>601</v>
      </c>
      <c r="C227" t="s" s="178">
        <v>602</v>
      </c>
      <c r="D227" t="s" s="178">
        <v>613</v>
      </c>
      <c r="E227" t="s" s="178">
        <v>614</v>
      </c>
      <c r="F227" s="178">
        <f>IF(ABS(ZKU_01B!P40-(ZKU_01B!P41+ZKU_01B!P42+ZKU_01B!P43))&lt;=0.5,"OK","ERROR")</f>
      </c>
    </row>
    <row r="228">
      <c r="A228" t="s" s="178">
        <v>11</v>
      </c>
      <c r="B228" t="s" s="177">
        <v>601</v>
      </c>
      <c r="C228" t="s" s="178">
        <v>602</v>
      </c>
      <c r="D228" t="s" s="178">
        <v>615</v>
      </c>
      <c r="E228" t="s" s="178">
        <v>616</v>
      </c>
      <c r="F228" s="178">
        <f>IF(ABS(ZKU_01B!S40-(ZKU_01B!S41+ZKU_01B!S42+ZKU_01B!S43))&lt;=0.5,"OK","ERROR")</f>
      </c>
    </row>
    <row r="229">
      <c r="A229" t="s" s="178">
        <v>11</v>
      </c>
      <c r="B229" t="s" s="177">
        <v>601</v>
      </c>
      <c r="C229" t="s" s="178">
        <v>602</v>
      </c>
      <c r="D229" t="s" s="178">
        <v>617</v>
      </c>
      <c r="E229" t="s" s="178">
        <v>618</v>
      </c>
      <c r="F229" s="178">
        <f>IF(ABS(ZKU_01B!T40-(ZKU_01B!T41+ZKU_01B!T42+ZKU_01B!T43))&lt;=0.5,"OK","ERROR")</f>
      </c>
    </row>
    <row r="230">
      <c r="A230" t="s" s="178">
        <v>11</v>
      </c>
      <c r="B230" t="s" s="177">
        <v>601</v>
      </c>
      <c r="C230" t="s" s="178">
        <v>602</v>
      </c>
      <c r="D230" t="s" s="178">
        <v>619</v>
      </c>
      <c r="E230" t="s" s="178">
        <v>620</v>
      </c>
      <c r="F230" s="178">
        <f>IF(ABS(ZKU_01B!U40-(ZKU_01B!U41+ZKU_01B!U42+ZKU_01B!U43))&lt;=0.5,"OK","ERROR")</f>
      </c>
    </row>
    <row r="231">
      <c r="A231" t="s" s="178">
        <v>11</v>
      </c>
      <c r="B231" t="s" s="177">
        <v>601</v>
      </c>
      <c r="C231" t="s" s="178">
        <v>602</v>
      </c>
      <c r="D231" t="s" s="178">
        <v>621</v>
      </c>
      <c r="E231" t="s" s="178">
        <v>622</v>
      </c>
      <c r="F231" s="178">
        <f>IF(ABS(ZKU_01B!V40-(ZKU_01B!V41+ZKU_01B!V42+ZKU_01B!V43))&lt;=0.5,"OK","ERROR")</f>
      </c>
    </row>
    <row r="232">
      <c r="A232" t="s" s="178">
        <v>11</v>
      </c>
      <c r="B232" t="s" s="177">
        <v>601</v>
      </c>
      <c r="C232" t="s" s="178">
        <v>602</v>
      </c>
      <c r="D232" t="s" s="178">
        <v>623</v>
      </c>
      <c r="E232" t="s" s="178">
        <v>624</v>
      </c>
      <c r="F232" s="178">
        <f>IF(ABS(ZKU_01B!W40-(ZKU_01B!W41+ZKU_01B!W42+ZKU_01B!W43))&lt;=0.5,"OK","ERROR")</f>
      </c>
    </row>
    <row r="233">
      <c r="A233" t="s" s="178">
        <v>11</v>
      </c>
      <c r="B233" t="s" s="177">
        <v>601</v>
      </c>
      <c r="C233" t="s" s="178">
        <v>602</v>
      </c>
      <c r="D233" t="s" s="178">
        <v>625</v>
      </c>
      <c r="E233" t="s" s="178">
        <v>626</v>
      </c>
      <c r="F233" s="178">
        <f>IF(ABS(ZKU_01B!X40-(ZKU_01B!X41+ZKU_01B!X42+ZKU_01B!X43))&lt;=0.5,"OK","ERROR")</f>
      </c>
    </row>
    <row r="234">
      <c r="A234" t="s" s="178">
        <v>11</v>
      </c>
      <c r="B234" t="s" s="177">
        <v>627</v>
      </c>
      <c r="C234" t="s" s="178">
        <v>628</v>
      </c>
      <c r="D234" t="s" s="178">
        <v>629</v>
      </c>
      <c r="E234" t="s" s="178">
        <v>630</v>
      </c>
      <c r="F234" s="178">
        <f>IF(ZKU_01B!K25&gt;=0,"OK","ERROR")</f>
      </c>
    </row>
    <row r="235">
      <c r="A235" t="s" s="178">
        <v>11</v>
      </c>
      <c r="B235" t="s" s="177">
        <v>627</v>
      </c>
      <c r="C235" t="s" s="178">
        <v>628</v>
      </c>
      <c r="D235" t="s" s="178">
        <v>631</v>
      </c>
      <c r="E235" t="s" s="178">
        <v>632</v>
      </c>
      <c r="F235" s="178">
        <f>IF(ZKU_01B!L25&gt;=0,"OK","ERROR")</f>
      </c>
    </row>
    <row r="236">
      <c r="A236" t="s" s="178">
        <v>11</v>
      </c>
      <c r="B236" t="s" s="177">
        <v>627</v>
      </c>
      <c r="C236" t="s" s="178">
        <v>628</v>
      </c>
      <c r="D236" t="s" s="178">
        <v>633</v>
      </c>
      <c r="E236" t="s" s="178">
        <v>634</v>
      </c>
      <c r="F236" s="178">
        <f>IF(ZKU_01B!M25&gt;=0,"OK","ERROR")</f>
      </c>
    </row>
    <row r="237">
      <c r="A237" t="s" s="178">
        <v>11</v>
      </c>
      <c r="B237" t="s" s="177">
        <v>627</v>
      </c>
      <c r="C237" t="s" s="178">
        <v>628</v>
      </c>
      <c r="D237" t="s" s="178">
        <v>635</v>
      </c>
      <c r="E237" t="s" s="178">
        <v>636</v>
      </c>
      <c r="F237" s="178">
        <f>IF(ZKU_01B!N25&gt;=0,"OK","ERROR")</f>
      </c>
    </row>
    <row r="238">
      <c r="A238" t="s" s="178">
        <v>11</v>
      </c>
      <c r="B238" t="s" s="177">
        <v>627</v>
      </c>
      <c r="C238" t="s" s="178">
        <v>628</v>
      </c>
      <c r="D238" t="s" s="178">
        <v>637</v>
      </c>
      <c r="E238" t="s" s="178">
        <v>638</v>
      </c>
      <c r="F238" s="178">
        <f>IF(ZKU_01B!O25&gt;=0,"OK","ERROR")</f>
      </c>
    </row>
    <row r="239">
      <c r="A239" t="s" s="178">
        <v>11</v>
      </c>
      <c r="B239" t="s" s="177">
        <v>627</v>
      </c>
      <c r="C239" t="s" s="178">
        <v>628</v>
      </c>
      <c r="D239" t="s" s="178">
        <v>639</v>
      </c>
      <c r="E239" t="s" s="178">
        <v>640</v>
      </c>
      <c r="F239" s="178">
        <f>IF(ZKU_01B!P25&gt;=0,"OK","ERROR")</f>
      </c>
    </row>
    <row r="240">
      <c r="A240" t="s" s="178">
        <v>11</v>
      </c>
      <c r="B240" t="s" s="177">
        <v>627</v>
      </c>
      <c r="C240" t="s" s="178">
        <v>628</v>
      </c>
      <c r="D240" t="s" s="178">
        <v>641</v>
      </c>
      <c r="E240" t="s" s="178">
        <v>642</v>
      </c>
      <c r="F240" s="178">
        <f>IF(ZKU_01B!Q25&gt;=0,"OK","ERROR")</f>
      </c>
    </row>
    <row r="241">
      <c r="A241" t="s" s="178">
        <v>11</v>
      </c>
      <c r="B241" t="s" s="177">
        <v>627</v>
      </c>
      <c r="C241" t="s" s="178">
        <v>628</v>
      </c>
      <c r="D241" t="s" s="178">
        <v>643</v>
      </c>
      <c r="E241" t="s" s="178">
        <v>644</v>
      </c>
      <c r="F241" s="178">
        <f>IF(ZKU_01B!R25&gt;=0,"OK","ERROR")</f>
      </c>
    </row>
    <row r="242">
      <c r="A242" t="s" s="178">
        <v>11</v>
      </c>
      <c r="B242" t="s" s="177">
        <v>627</v>
      </c>
      <c r="C242" t="s" s="178">
        <v>628</v>
      </c>
      <c r="D242" t="s" s="178">
        <v>645</v>
      </c>
      <c r="E242" t="s" s="178">
        <v>646</v>
      </c>
      <c r="F242" s="178">
        <f>IF(ZKU_01B!S25&gt;=0,"OK","ERROR")</f>
      </c>
    </row>
    <row r="243">
      <c r="A243" t="s" s="178">
        <v>11</v>
      </c>
      <c r="B243" t="s" s="177">
        <v>627</v>
      </c>
      <c r="C243" t="s" s="178">
        <v>628</v>
      </c>
      <c r="D243" t="s" s="178">
        <v>647</v>
      </c>
      <c r="E243" t="s" s="178">
        <v>648</v>
      </c>
      <c r="F243" s="178">
        <f>IF(ZKU_01B!T25&gt;=0,"OK","ERROR")</f>
      </c>
    </row>
    <row r="244">
      <c r="A244" t="s" s="178">
        <v>11</v>
      </c>
      <c r="B244" t="s" s="177">
        <v>627</v>
      </c>
      <c r="C244" t="s" s="178">
        <v>628</v>
      </c>
      <c r="D244" t="s" s="178">
        <v>649</v>
      </c>
      <c r="E244" t="s" s="178">
        <v>650</v>
      </c>
      <c r="F244" s="178">
        <f>IF(ZKU_01B!U25&gt;=0,"OK","ERROR")</f>
      </c>
    </row>
    <row r="245">
      <c r="A245" t="s" s="178">
        <v>11</v>
      </c>
      <c r="B245" t="s" s="177">
        <v>627</v>
      </c>
      <c r="C245" t="s" s="178">
        <v>628</v>
      </c>
      <c r="D245" t="s" s="178">
        <v>651</v>
      </c>
      <c r="E245" t="s" s="178">
        <v>652</v>
      </c>
      <c r="F245" s="178">
        <f>IF(ZKU_01B!V25&gt;=0,"OK","ERROR")</f>
      </c>
    </row>
    <row r="246">
      <c r="A246" t="s" s="178">
        <v>11</v>
      </c>
      <c r="B246" t="s" s="177">
        <v>627</v>
      </c>
      <c r="C246" t="s" s="178">
        <v>628</v>
      </c>
      <c r="D246" t="s" s="178">
        <v>653</v>
      </c>
      <c r="E246" t="s" s="178">
        <v>654</v>
      </c>
      <c r="F246" s="178">
        <f>IF(ZKU_01B!W25&gt;=0,"OK","ERROR")</f>
      </c>
    </row>
    <row r="247">
      <c r="A247" t="s" s="178">
        <v>11</v>
      </c>
      <c r="B247" t="s" s="177">
        <v>627</v>
      </c>
      <c r="C247" t="s" s="178">
        <v>628</v>
      </c>
      <c r="D247" t="s" s="178">
        <v>655</v>
      </c>
      <c r="E247" t="s" s="178">
        <v>656</v>
      </c>
      <c r="F247" s="178">
        <f>IF(ZKU_01B!X25&gt;=0,"OK","ERROR")</f>
      </c>
    </row>
    <row r="248">
      <c r="A248" t="s" s="178">
        <v>11</v>
      </c>
      <c r="B248" t="s" s="177">
        <v>627</v>
      </c>
      <c r="C248" t="s" s="178">
        <v>628</v>
      </c>
      <c r="D248" t="s" s="178">
        <v>657</v>
      </c>
      <c r="E248" t="s" s="178">
        <v>658</v>
      </c>
      <c r="F248" s="178">
        <f>IF(ZKU_01B!Y25&gt;=0,"OK","ERROR")</f>
      </c>
    </row>
    <row r="249">
      <c r="A249" t="s" s="178">
        <v>11</v>
      </c>
      <c r="B249" t="s" s="177">
        <v>627</v>
      </c>
      <c r="C249" t="s" s="178">
        <v>628</v>
      </c>
      <c r="D249" t="s" s="178">
        <v>659</v>
      </c>
      <c r="E249" t="s" s="178">
        <v>660</v>
      </c>
      <c r="F249" s="178">
        <f>IF(ZKU_01B!Z25&gt;=0,"OK","ERROR")</f>
      </c>
    </row>
    <row r="250">
      <c r="A250" t="s" s="178">
        <v>11</v>
      </c>
      <c r="B250" t="s" s="177">
        <v>627</v>
      </c>
      <c r="C250" t="s" s="178">
        <v>628</v>
      </c>
      <c r="D250" t="s" s="178">
        <v>661</v>
      </c>
      <c r="E250" t="s" s="178">
        <v>662</v>
      </c>
      <c r="F250" s="178">
        <f>IF(ZKU_01B!K26&gt;=0,"OK","ERROR")</f>
      </c>
    </row>
    <row r="251">
      <c r="A251" t="s" s="178">
        <v>11</v>
      </c>
      <c r="B251" t="s" s="177">
        <v>627</v>
      </c>
      <c r="C251" t="s" s="178">
        <v>628</v>
      </c>
      <c r="D251" t="s" s="178">
        <v>663</v>
      </c>
      <c r="E251" t="s" s="178">
        <v>664</v>
      </c>
      <c r="F251" s="178">
        <f>IF(ZKU_01B!L26&gt;=0,"OK","ERROR")</f>
      </c>
    </row>
    <row r="252">
      <c r="A252" t="s" s="178">
        <v>11</v>
      </c>
      <c r="B252" t="s" s="177">
        <v>627</v>
      </c>
      <c r="C252" t="s" s="178">
        <v>628</v>
      </c>
      <c r="D252" t="s" s="178">
        <v>665</v>
      </c>
      <c r="E252" t="s" s="178">
        <v>666</v>
      </c>
      <c r="F252" s="178">
        <f>IF(ZKU_01B!M26&gt;=0,"OK","ERROR")</f>
      </c>
    </row>
    <row r="253">
      <c r="A253" t="s" s="178">
        <v>11</v>
      </c>
      <c r="B253" t="s" s="177">
        <v>627</v>
      </c>
      <c r="C253" t="s" s="178">
        <v>628</v>
      </c>
      <c r="D253" t="s" s="178">
        <v>667</v>
      </c>
      <c r="E253" t="s" s="178">
        <v>668</v>
      </c>
      <c r="F253" s="178">
        <f>IF(ZKU_01B!N26&gt;=0,"OK","ERROR")</f>
      </c>
    </row>
    <row r="254">
      <c r="A254" t="s" s="178">
        <v>11</v>
      </c>
      <c r="B254" t="s" s="177">
        <v>627</v>
      </c>
      <c r="C254" t="s" s="178">
        <v>628</v>
      </c>
      <c r="D254" t="s" s="178">
        <v>669</v>
      </c>
      <c r="E254" t="s" s="178">
        <v>670</v>
      </c>
      <c r="F254" s="178">
        <f>IF(ZKU_01B!O26&gt;=0,"OK","ERROR")</f>
      </c>
    </row>
    <row r="255">
      <c r="A255" t="s" s="178">
        <v>11</v>
      </c>
      <c r="B255" t="s" s="177">
        <v>627</v>
      </c>
      <c r="C255" t="s" s="178">
        <v>628</v>
      </c>
      <c r="D255" t="s" s="178">
        <v>671</v>
      </c>
      <c r="E255" t="s" s="178">
        <v>672</v>
      </c>
      <c r="F255" s="178">
        <f>IF(ZKU_01B!P26&gt;=0,"OK","ERROR")</f>
      </c>
    </row>
    <row r="256">
      <c r="A256" t="s" s="178">
        <v>11</v>
      </c>
      <c r="B256" t="s" s="177">
        <v>627</v>
      </c>
      <c r="C256" t="s" s="178">
        <v>628</v>
      </c>
      <c r="D256" t="s" s="178">
        <v>673</v>
      </c>
      <c r="E256" t="s" s="178">
        <v>674</v>
      </c>
      <c r="F256" s="178">
        <f>IF(ZKU_01B!Q26&gt;=0,"OK","ERROR")</f>
      </c>
    </row>
    <row r="257">
      <c r="A257" t="s" s="178">
        <v>11</v>
      </c>
      <c r="B257" t="s" s="177">
        <v>627</v>
      </c>
      <c r="C257" t="s" s="178">
        <v>628</v>
      </c>
      <c r="D257" t="s" s="178">
        <v>675</v>
      </c>
      <c r="E257" t="s" s="178">
        <v>676</v>
      </c>
      <c r="F257" s="178">
        <f>IF(ZKU_01B!R26&gt;=0,"OK","ERROR")</f>
      </c>
    </row>
    <row r="258">
      <c r="A258" t="s" s="178">
        <v>11</v>
      </c>
      <c r="B258" t="s" s="177">
        <v>627</v>
      </c>
      <c r="C258" t="s" s="178">
        <v>628</v>
      </c>
      <c r="D258" t="s" s="178">
        <v>677</v>
      </c>
      <c r="E258" t="s" s="178">
        <v>678</v>
      </c>
      <c r="F258" s="178">
        <f>IF(ZKU_01B!S26&gt;=0,"OK","ERROR")</f>
      </c>
    </row>
    <row r="259">
      <c r="A259" t="s" s="178">
        <v>11</v>
      </c>
      <c r="B259" t="s" s="177">
        <v>627</v>
      </c>
      <c r="C259" t="s" s="178">
        <v>628</v>
      </c>
      <c r="D259" t="s" s="178">
        <v>679</v>
      </c>
      <c r="E259" t="s" s="178">
        <v>680</v>
      </c>
      <c r="F259" s="178">
        <f>IF(ZKU_01B!T26&gt;=0,"OK","ERROR")</f>
      </c>
    </row>
    <row r="260">
      <c r="A260" t="s" s="178">
        <v>11</v>
      </c>
      <c r="B260" t="s" s="177">
        <v>627</v>
      </c>
      <c r="C260" t="s" s="178">
        <v>628</v>
      </c>
      <c r="D260" t="s" s="178">
        <v>681</v>
      </c>
      <c r="E260" t="s" s="178">
        <v>682</v>
      </c>
      <c r="F260" s="178">
        <f>IF(ZKU_01B!U26&gt;=0,"OK","ERROR")</f>
      </c>
    </row>
    <row r="261">
      <c r="A261" t="s" s="178">
        <v>11</v>
      </c>
      <c r="B261" t="s" s="177">
        <v>627</v>
      </c>
      <c r="C261" t="s" s="178">
        <v>628</v>
      </c>
      <c r="D261" t="s" s="178">
        <v>683</v>
      </c>
      <c r="E261" t="s" s="178">
        <v>684</v>
      </c>
      <c r="F261" s="178">
        <f>IF(ZKU_01B!V26&gt;=0,"OK","ERROR")</f>
      </c>
    </row>
    <row r="262">
      <c r="A262" t="s" s="178">
        <v>11</v>
      </c>
      <c r="B262" t="s" s="177">
        <v>627</v>
      </c>
      <c r="C262" t="s" s="178">
        <v>628</v>
      </c>
      <c r="D262" t="s" s="178">
        <v>685</v>
      </c>
      <c r="E262" t="s" s="178">
        <v>686</v>
      </c>
      <c r="F262" s="178">
        <f>IF(ZKU_01B!W26&gt;=0,"OK","ERROR")</f>
      </c>
    </row>
    <row r="263">
      <c r="A263" t="s" s="178">
        <v>11</v>
      </c>
      <c r="B263" t="s" s="177">
        <v>627</v>
      </c>
      <c r="C263" t="s" s="178">
        <v>628</v>
      </c>
      <c r="D263" t="s" s="178">
        <v>687</v>
      </c>
      <c r="E263" t="s" s="178">
        <v>688</v>
      </c>
      <c r="F263" s="178">
        <f>IF(ZKU_01B!X26&gt;=0,"OK","ERROR")</f>
      </c>
    </row>
    <row r="264">
      <c r="A264" t="s" s="178">
        <v>11</v>
      </c>
      <c r="B264" t="s" s="177">
        <v>627</v>
      </c>
      <c r="C264" t="s" s="178">
        <v>628</v>
      </c>
      <c r="D264" t="s" s="178">
        <v>689</v>
      </c>
      <c r="E264" t="s" s="178">
        <v>690</v>
      </c>
      <c r="F264" s="178">
        <f>IF(ZKU_01B!Y26&gt;=0,"OK","ERROR")</f>
      </c>
    </row>
    <row r="265">
      <c r="A265" t="s" s="178">
        <v>11</v>
      </c>
      <c r="B265" t="s" s="177">
        <v>627</v>
      </c>
      <c r="C265" t="s" s="178">
        <v>628</v>
      </c>
      <c r="D265" t="s" s="178">
        <v>691</v>
      </c>
      <c r="E265" t="s" s="178">
        <v>692</v>
      </c>
      <c r="F265" s="178">
        <f>IF(ZKU_01B!Z26&gt;=0,"OK","ERROR")</f>
      </c>
    </row>
    <row r="266">
      <c r="A266" t="s" s="178">
        <v>11</v>
      </c>
      <c r="B266" t="s" s="177">
        <v>627</v>
      </c>
      <c r="C266" t="s" s="178">
        <v>628</v>
      </c>
      <c r="D266" t="s" s="178">
        <v>693</v>
      </c>
      <c r="E266" t="s" s="178">
        <v>694</v>
      </c>
      <c r="F266" s="178">
        <f>IF(ZKU_01B!K27&gt;=0,"OK","ERROR")</f>
      </c>
    </row>
    <row r="267">
      <c r="A267" t="s" s="178">
        <v>11</v>
      </c>
      <c r="B267" t="s" s="177">
        <v>627</v>
      </c>
      <c r="C267" t="s" s="178">
        <v>628</v>
      </c>
      <c r="D267" t="s" s="178">
        <v>695</v>
      </c>
      <c r="E267" t="s" s="178">
        <v>696</v>
      </c>
      <c r="F267" s="178">
        <f>IF(ZKU_01B!P27&gt;=0,"OK","ERROR")</f>
      </c>
    </row>
    <row r="268">
      <c r="A268" t="s" s="178">
        <v>11</v>
      </c>
      <c r="B268" t="s" s="177">
        <v>627</v>
      </c>
      <c r="C268" t="s" s="178">
        <v>628</v>
      </c>
      <c r="D268" t="s" s="178">
        <v>697</v>
      </c>
      <c r="E268" t="s" s="178">
        <v>698</v>
      </c>
      <c r="F268" s="178">
        <f>IF(ZKU_01B!Q27&gt;=0,"OK","ERROR")</f>
      </c>
    </row>
    <row r="269">
      <c r="A269" t="s" s="178">
        <v>11</v>
      </c>
      <c r="B269" t="s" s="177">
        <v>627</v>
      </c>
      <c r="C269" t="s" s="178">
        <v>628</v>
      </c>
      <c r="D269" t="s" s="178">
        <v>699</v>
      </c>
      <c r="E269" t="s" s="178">
        <v>700</v>
      </c>
      <c r="F269" s="178">
        <f>IF(ZKU_01B!R27&gt;=0,"OK","ERROR")</f>
      </c>
    </row>
    <row r="270">
      <c r="A270" t="s" s="178">
        <v>11</v>
      </c>
      <c r="B270" t="s" s="177">
        <v>627</v>
      </c>
      <c r="C270" t="s" s="178">
        <v>628</v>
      </c>
      <c r="D270" t="s" s="178">
        <v>701</v>
      </c>
      <c r="E270" t="s" s="178">
        <v>702</v>
      </c>
      <c r="F270" s="178">
        <f>IF(ZKU_01B!S27&gt;=0,"OK","ERROR")</f>
      </c>
    </row>
    <row r="271">
      <c r="A271" t="s" s="178">
        <v>11</v>
      </c>
      <c r="B271" t="s" s="177">
        <v>627</v>
      </c>
      <c r="C271" t="s" s="178">
        <v>628</v>
      </c>
      <c r="D271" t="s" s="178">
        <v>703</v>
      </c>
      <c r="E271" t="s" s="178">
        <v>704</v>
      </c>
      <c r="F271" s="178">
        <f>IF(ZKU_01B!X27&gt;=0,"OK","ERROR")</f>
      </c>
    </row>
    <row r="272">
      <c r="A272" t="s" s="178">
        <v>11</v>
      </c>
      <c r="B272" t="s" s="177">
        <v>627</v>
      </c>
      <c r="C272" t="s" s="178">
        <v>628</v>
      </c>
      <c r="D272" t="s" s="178">
        <v>705</v>
      </c>
      <c r="E272" t="s" s="178">
        <v>706</v>
      </c>
      <c r="F272" s="178">
        <f>IF(ZKU_01B!Y27&gt;=0,"OK","ERROR")</f>
      </c>
    </row>
    <row r="273">
      <c r="A273" t="s" s="178">
        <v>11</v>
      </c>
      <c r="B273" t="s" s="177">
        <v>627</v>
      </c>
      <c r="C273" t="s" s="178">
        <v>628</v>
      </c>
      <c r="D273" t="s" s="178">
        <v>707</v>
      </c>
      <c r="E273" t="s" s="178">
        <v>708</v>
      </c>
      <c r="F273" s="178">
        <f>IF(ZKU_01B!Z27&gt;=0,"OK","ERROR")</f>
      </c>
    </row>
    <row r="274">
      <c r="A274" t="s" s="178">
        <v>11</v>
      </c>
      <c r="B274" t="s" s="177">
        <v>627</v>
      </c>
      <c r="C274" t="s" s="178">
        <v>628</v>
      </c>
      <c r="D274" t="s" s="178">
        <v>709</v>
      </c>
      <c r="E274" t="s" s="178">
        <v>710</v>
      </c>
      <c r="F274" s="178">
        <f>IF(ZKU_01B!K28&gt;=0,"OK","ERROR")</f>
      </c>
    </row>
    <row r="275">
      <c r="A275" t="s" s="178">
        <v>11</v>
      </c>
      <c r="B275" t="s" s="177">
        <v>627</v>
      </c>
      <c r="C275" t="s" s="178">
        <v>628</v>
      </c>
      <c r="D275" t="s" s="178">
        <v>711</v>
      </c>
      <c r="E275" t="s" s="178">
        <v>712</v>
      </c>
      <c r="F275" s="178">
        <f>IF(ZKU_01B!P28&gt;=0,"OK","ERROR")</f>
      </c>
    </row>
    <row r="276">
      <c r="A276" t="s" s="178">
        <v>11</v>
      </c>
      <c r="B276" t="s" s="177">
        <v>627</v>
      </c>
      <c r="C276" t="s" s="178">
        <v>628</v>
      </c>
      <c r="D276" t="s" s="178">
        <v>713</v>
      </c>
      <c r="E276" t="s" s="178">
        <v>714</v>
      </c>
      <c r="F276" s="178">
        <f>IF(ZKU_01B!Q28&gt;=0,"OK","ERROR")</f>
      </c>
    </row>
    <row r="277">
      <c r="A277" t="s" s="178">
        <v>11</v>
      </c>
      <c r="B277" t="s" s="177">
        <v>627</v>
      </c>
      <c r="C277" t="s" s="178">
        <v>628</v>
      </c>
      <c r="D277" t="s" s="178">
        <v>715</v>
      </c>
      <c r="E277" t="s" s="178">
        <v>716</v>
      </c>
      <c r="F277" s="178">
        <f>IF(ZKU_01B!R28&gt;=0,"OK","ERROR")</f>
      </c>
    </row>
    <row r="278">
      <c r="A278" t="s" s="178">
        <v>11</v>
      </c>
      <c r="B278" t="s" s="177">
        <v>627</v>
      </c>
      <c r="C278" t="s" s="178">
        <v>628</v>
      </c>
      <c r="D278" t="s" s="178">
        <v>717</v>
      </c>
      <c r="E278" t="s" s="178">
        <v>718</v>
      </c>
      <c r="F278" s="178">
        <f>IF(ZKU_01B!S28&gt;=0,"OK","ERROR")</f>
      </c>
    </row>
    <row r="279">
      <c r="A279" t="s" s="178">
        <v>11</v>
      </c>
      <c r="B279" t="s" s="177">
        <v>627</v>
      </c>
      <c r="C279" t="s" s="178">
        <v>628</v>
      </c>
      <c r="D279" t="s" s="178">
        <v>719</v>
      </c>
      <c r="E279" t="s" s="178">
        <v>720</v>
      </c>
      <c r="F279" s="178">
        <f>IF(ZKU_01B!X28&gt;=0,"OK","ERROR")</f>
      </c>
    </row>
    <row r="280">
      <c r="A280" t="s" s="178">
        <v>11</v>
      </c>
      <c r="B280" t="s" s="177">
        <v>627</v>
      </c>
      <c r="C280" t="s" s="178">
        <v>628</v>
      </c>
      <c r="D280" t="s" s="178">
        <v>721</v>
      </c>
      <c r="E280" t="s" s="178">
        <v>722</v>
      </c>
      <c r="F280" s="178">
        <f>IF(ZKU_01B!Y28&gt;=0,"OK","ERROR")</f>
      </c>
    </row>
    <row r="281">
      <c r="A281" t="s" s="178">
        <v>11</v>
      </c>
      <c r="B281" t="s" s="177">
        <v>627</v>
      </c>
      <c r="C281" t="s" s="178">
        <v>628</v>
      </c>
      <c r="D281" t="s" s="178">
        <v>723</v>
      </c>
      <c r="E281" t="s" s="178">
        <v>724</v>
      </c>
      <c r="F281" s="178">
        <f>IF(ZKU_01B!Z28&gt;=0,"OK","ERROR")</f>
      </c>
    </row>
    <row r="282">
      <c r="A282" t="s" s="178">
        <v>11</v>
      </c>
      <c r="B282" t="s" s="177">
        <v>627</v>
      </c>
      <c r="C282" t="s" s="178">
        <v>628</v>
      </c>
      <c r="D282" t="s" s="178">
        <v>725</v>
      </c>
      <c r="E282" t="s" s="178">
        <v>726</v>
      </c>
      <c r="F282" s="178">
        <f>IF(ZKU_01B!K29&gt;=0,"OK","ERROR")</f>
      </c>
    </row>
    <row r="283">
      <c r="A283" t="s" s="178">
        <v>11</v>
      </c>
      <c r="B283" t="s" s="177">
        <v>627</v>
      </c>
      <c r="C283" t="s" s="178">
        <v>628</v>
      </c>
      <c r="D283" t="s" s="178">
        <v>727</v>
      </c>
      <c r="E283" t="s" s="178">
        <v>728</v>
      </c>
      <c r="F283" s="178">
        <f>IF(ZKU_01B!P29&gt;=0,"OK","ERROR")</f>
      </c>
    </row>
    <row r="284">
      <c r="A284" t="s" s="178">
        <v>11</v>
      </c>
      <c r="B284" t="s" s="177">
        <v>627</v>
      </c>
      <c r="C284" t="s" s="178">
        <v>628</v>
      </c>
      <c r="D284" t="s" s="178">
        <v>729</v>
      </c>
      <c r="E284" t="s" s="178">
        <v>730</v>
      </c>
      <c r="F284" s="178">
        <f>IF(ZKU_01B!Q29&gt;=0,"OK","ERROR")</f>
      </c>
    </row>
    <row r="285">
      <c r="A285" t="s" s="178">
        <v>11</v>
      </c>
      <c r="B285" t="s" s="177">
        <v>627</v>
      </c>
      <c r="C285" t="s" s="178">
        <v>628</v>
      </c>
      <c r="D285" t="s" s="178">
        <v>731</v>
      </c>
      <c r="E285" t="s" s="178">
        <v>732</v>
      </c>
      <c r="F285" s="178">
        <f>IF(ZKU_01B!R29&gt;=0,"OK","ERROR")</f>
      </c>
    </row>
    <row r="286">
      <c r="A286" t="s" s="178">
        <v>11</v>
      </c>
      <c r="B286" t="s" s="177">
        <v>627</v>
      </c>
      <c r="C286" t="s" s="178">
        <v>628</v>
      </c>
      <c r="D286" t="s" s="178">
        <v>733</v>
      </c>
      <c r="E286" t="s" s="178">
        <v>734</v>
      </c>
      <c r="F286" s="178">
        <f>IF(ZKU_01B!S29&gt;=0,"OK","ERROR")</f>
      </c>
    </row>
    <row r="287">
      <c r="A287" t="s" s="178">
        <v>11</v>
      </c>
      <c r="B287" t="s" s="177">
        <v>627</v>
      </c>
      <c r="C287" t="s" s="178">
        <v>628</v>
      </c>
      <c r="D287" t="s" s="178">
        <v>735</v>
      </c>
      <c r="E287" t="s" s="178">
        <v>736</v>
      </c>
      <c r="F287" s="178">
        <f>IF(ZKU_01B!X29&gt;=0,"OK","ERROR")</f>
      </c>
    </row>
    <row r="288">
      <c r="A288" t="s" s="178">
        <v>11</v>
      </c>
      <c r="B288" t="s" s="177">
        <v>627</v>
      </c>
      <c r="C288" t="s" s="178">
        <v>628</v>
      </c>
      <c r="D288" t="s" s="178">
        <v>737</v>
      </c>
      <c r="E288" t="s" s="178">
        <v>738</v>
      </c>
      <c r="F288" s="178">
        <f>IF(ZKU_01B!Y29&gt;=0,"OK","ERROR")</f>
      </c>
    </row>
    <row r="289">
      <c r="A289" t="s" s="178">
        <v>11</v>
      </c>
      <c r="B289" t="s" s="177">
        <v>627</v>
      </c>
      <c r="C289" t="s" s="178">
        <v>628</v>
      </c>
      <c r="D289" t="s" s="178">
        <v>739</v>
      </c>
      <c r="E289" t="s" s="178">
        <v>740</v>
      </c>
      <c r="F289" s="178">
        <f>IF(ZKU_01B!Z29&gt;=0,"OK","ERROR")</f>
      </c>
    </row>
    <row r="290">
      <c r="A290" t="s" s="178">
        <v>11</v>
      </c>
      <c r="B290" t="s" s="177">
        <v>627</v>
      </c>
      <c r="C290" t="s" s="178">
        <v>628</v>
      </c>
      <c r="D290" t="s" s="178">
        <v>741</v>
      </c>
      <c r="E290" t="s" s="178">
        <v>742</v>
      </c>
      <c r="F290" s="178">
        <f>IF(ZKU_01B!K30&gt;=0,"OK","ERROR")</f>
      </c>
    </row>
    <row r="291">
      <c r="A291" t="s" s="178">
        <v>11</v>
      </c>
      <c r="B291" t="s" s="177">
        <v>627</v>
      </c>
      <c r="C291" t="s" s="178">
        <v>628</v>
      </c>
      <c r="D291" t="s" s="178">
        <v>743</v>
      </c>
      <c r="E291" t="s" s="178">
        <v>744</v>
      </c>
      <c r="F291" s="178">
        <f>IF(ZKU_01B!P30&gt;=0,"OK","ERROR")</f>
      </c>
    </row>
    <row r="292">
      <c r="A292" t="s" s="178">
        <v>11</v>
      </c>
      <c r="B292" t="s" s="177">
        <v>627</v>
      </c>
      <c r="C292" t="s" s="178">
        <v>628</v>
      </c>
      <c r="D292" t="s" s="178">
        <v>745</v>
      </c>
      <c r="E292" t="s" s="178">
        <v>746</v>
      </c>
      <c r="F292" s="178">
        <f>IF(ZKU_01B!Q30&gt;=0,"OK","ERROR")</f>
      </c>
    </row>
    <row r="293">
      <c r="A293" t="s" s="178">
        <v>11</v>
      </c>
      <c r="B293" t="s" s="177">
        <v>627</v>
      </c>
      <c r="C293" t="s" s="178">
        <v>628</v>
      </c>
      <c r="D293" t="s" s="178">
        <v>747</v>
      </c>
      <c r="E293" t="s" s="178">
        <v>748</v>
      </c>
      <c r="F293" s="178">
        <f>IF(ZKU_01B!R30&gt;=0,"OK","ERROR")</f>
      </c>
    </row>
    <row r="294">
      <c r="A294" t="s" s="178">
        <v>11</v>
      </c>
      <c r="B294" t="s" s="177">
        <v>627</v>
      </c>
      <c r="C294" t="s" s="178">
        <v>628</v>
      </c>
      <c r="D294" t="s" s="178">
        <v>749</v>
      </c>
      <c r="E294" t="s" s="178">
        <v>750</v>
      </c>
      <c r="F294" s="178">
        <f>IF(ZKU_01B!S30&gt;=0,"OK","ERROR")</f>
      </c>
    </row>
    <row r="295">
      <c r="A295" t="s" s="178">
        <v>11</v>
      </c>
      <c r="B295" t="s" s="177">
        <v>627</v>
      </c>
      <c r="C295" t="s" s="178">
        <v>628</v>
      </c>
      <c r="D295" t="s" s="178">
        <v>751</v>
      </c>
      <c r="E295" t="s" s="178">
        <v>752</v>
      </c>
      <c r="F295" s="178">
        <f>IF(ZKU_01B!X30&gt;=0,"OK","ERROR")</f>
      </c>
    </row>
    <row r="296">
      <c r="A296" t="s" s="178">
        <v>11</v>
      </c>
      <c r="B296" t="s" s="177">
        <v>627</v>
      </c>
      <c r="C296" t="s" s="178">
        <v>628</v>
      </c>
      <c r="D296" t="s" s="178">
        <v>753</v>
      </c>
      <c r="E296" t="s" s="178">
        <v>754</v>
      </c>
      <c r="F296" s="178">
        <f>IF(ZKU_01B!Y30&gt;=0,"OK","ERROR")</f>
      </c>
    </row>
    <row r="297">
      <c r="A297" t="s" s="178">
        <v>11</v>
      </c>
      <c r="B297" t="s" s="177">
        <v>627</v>
      </c>
      <c r="C297" t="s" s="178">
        <v>628</v>
      </c>
      <c r="D297" t="s" s="178">
        <v>755</v>
      </c>
      <c r="E297" t="s" s="178">
        <v>756</v>
      </c>
      <c r="F297" s="178">
        <f>IF(ZKU_01B!Z30&gt;=0,"OK","ERROR")</f>
      </c>
    </row>
    <row r="298">
      <c r="A298" t="s" s="178">
        <v>11</v>
      </c>
      <c r="B298" t="s" s="177">
        <v>627</v>
      </c>
      <c r="C298" t="s" s="178">
        <v>628</v>
      </c>
      <c r="D298" t="s" s="178">
        <v>757</v>
      </c>
      <c r="E298" t="s" s="178">
        <v>758</v>
      </c>
      <c r="F298" s="178">
        <f>IF(ZKU_01B!K31&gt;=0,"OK","ERROR")</f>
      </c>
    </row>
    <row r="299">
      <c r="A299" t="s" s="178">
        <v>11</v>
      </c>
      <c r="B299" t="s" s="177">
        <v>627</v>
      </c>
      <c r="C299" t="s" s="178">
        <v>628</v>
      </c>
      <c r="D299" t="s" s="178">
        <v>759</v>
      </c>
      <c r="E299" t="s" s="178">
        <v>760</v>
      </c>
      <c r="F299" s="178">
        <f>IF(ZKU_01B!P31&gt;=0,"OK","ERROR")</f>
      </c>
    </row>
    <row r="300">
      <c r="A300" t="s" s="178">
        <v>11</v>
      </c>
      <c r="B300" t="s" s="177">
        <v>627</v>
      </c>
      <c r="C300" t="s" s="178">
        <v>628</v>
      </c>
      <c r="D300" t="s" s="178">
        <v>761</v>
      </c>
      <c r="E300" t="s" s="178">
        <v>762</v>
      </c>
      <c r="F300" s="178">
        <f>IF(ZKU_01B!Q31&gt;=0,"OK","ERROR")</f>
      </c>
    </row>
    <row r="301">
      <c r="A301" t="s" s="178">
        <v>11</v>
      </c>
      <c r="B301" t="s" s="177">
        <v>627</v>
      </c>
      <c r="C301" t="s" s="178">
        <v>628</v>
      </c>
      <c r="D301" t="s" s="178">
        <v>763</v>
      </c>
      <c r="E301" t="s" s="178">
        <v>764</v>
      </c>
      <c r="F301" s="178">
        <f>IF(ZKU_01B!R31&gt;=0,"OK","ERROR")</f>
      </c>
    </row>
    <row r="302">
      <c r="A302" t="s" s="178">
        <v>11</v>
      </c>
      <c r="B302" t="s" s="177">
        <v>627</v>
      </c>
      <c r="C302" t="s" s="178">
        <v>628</v>
      </c>
      <c r="D302" t="s" s="178">
        <v>765</v>
      </c>
      <c r="E302" t="s" s="178">
        <v>766</v>
      </c>
      <c r="F302" s="178">
        <f>IF(ZKU_01B!S31&gt;=0,"OK","ERROR")</f>
      </c>
    </row>
    <row r="303">
      <c r="A303" t="s" s="178">
        <v>11</v>
      </c>
      <c r="B303" t="s" s="177">
        <v>627</v>
      </c>
      <c r="C303" t="s" s="178">
        <v>628</v>
      </c>
      <c r="D303" t="s" s="178">
        <v>767</v>
      </c>
      <c r="E303" t="s" s="178">
        <v>768</v>
      </c>
      <c r="F303" s="178">
        <f>IF(ZKU_01B!X31&gt;=0,"OK","ERROR")</f>
      </c>
    </row>
    <row r="304">
      <c r="A304" t="s" s="178">
        <v>11</v>
      </c>
      <c r="B304" t="s" s="177">
        <v>627</v>
      </c>
      <c r="C304" t="s" s="178">
        <v>628</v>
      </c>
      <c r="D304" t="s" s="178">
        <v>769</v>
      </c>
      <c r="E304" t="s" s="178">
        <v>770</v>
      </c>
      <c r="F304" s="178">
        <f>IF(ZKU_01B!Y31&gt;=0,"OK","ERROR")</f>
      </c>
    </row>
    <row r="305">
      <c r="A305" t="s" s="178">
        <v>11</v>
      </c>
      <c r="B305" t="s" s="177">
        <v>627</v>
      </c>
      <c r="C305" t="s" s="178">
        <v>628</v>
      </c>
      <c r="D305" t="s" s="178">
        <v>771</v>
      </c>
      <c r="E305" t="s" s="178">
        <v>772</v>
      </c>
      <c r="F305" s="178">
        <f>IF(ZKU_01B!Z31&gt;=0,"OK","ERROR")</f>
      </c>
    </row>
    <row r="306">
      <c r="A306" t="s" s="178">
        <v>11</v>
      </c>
      <c r="B306" t="s" s="177">
        <v>627</v>
      </c>
      <c r="C306" t="s" s="178">
        <v>628</v>
      </c>
      <c r="D306" t="s" s="178">
        <v>773</v>
      </c>
      <c r="E306" t="s" s="178">
        <v>774</v>
      </c>
      <c r="F306" s="178">
        <f>IF(ZKU_01B!K32&gt;=0,"OK","ERROR")</f>
      </c>
    </row>
    <row r="307">
      <c r="A307" t="s" s="178">
        <v>11</v>
      </c>
      <c r="B307" t="s" s="177">
        <v>627</v>
      </c>
      <c r="C307" t="s" s="178">
        <v>628</v>
      </c>
      <c r="D307" t="s" s="178">
        <v>775</v>
      </c>
      <c r="E307" t="s" s="178">
        <v>776</v>
      </c>
      <c r="F307" s="178">
        <f>IF(ZKU_01B!P32&gt;=0,"OK","ERROR")</f>
      </c>
    </row>
    <row r="308">
      <c r="A308" t="s" s="178">
        <v>11</v>
      </c>
      <c r="B308" t="s" s="177">
        <v>627</v>
      </c>
      <c r="C308" t="s" s="178">
        <v>628</v>
      </c>
      <c r="D308" t="s" s="178">
        <v>777</v>
      </c>
      <c r="E308" t="s" s="178">
        <v>778</v>
      </c>
      <c r="F308" s="178">
        <f>IF(ZKU_01B!Q32&gt;=0,"OK","ERROR")</f>
      </c>
    </row>
    <row r="309">
      <c r="A309" t="s" s="178">
        <v>11</v>
      </c>
      <c r="B309" t="s" s="177">
        <v>627</v>
      </c>
      <c r="C309" t="s" s="178">
        <v>628</v>
      </c>
      <c r="D309" t="s" s="178">
        <v>779</v>
      </c>
      <c r="E309" t="s" s="178">
        <v>780</v>
      </c>
      <c r="F309" s="178">
        <f>IF(ZKU_01B!R32&gt;=0,"OK","ERROR")</f>
      </c>
    </row>
    <row r="310">
      <c r="A310" t="s" s="178">
        <v>11</v>
      </c>
      <c r="B310" t="s" s="177">
        <v>627</v>
      </c>
      <c r="C310" t="s" s="178">
        <v>628</v>
      </c>
      <c r="D310" t="s" s="178">
        <v>781</v>
      </c>
      <c r="E310" t="s" s="178">
        <v>782</v>
      </c>
      <c r="F310" s="178">
        <f>IF(ZKU_01B!S32&gt;=0,"OK","ERROR")</f>
      </c>
    </row>
    <row r="311">
      <c r="A311" t="s" s="178">
        <v>11</v>
      </c>
      <c r="B311" t="s" s="177">
        <v>627</v>
      </c>
      <c r="C311" t="s" s="178">
        <v>628</v>
      </c>
      <c r="D311" t="s" s="178">
        <v>783</v>
      </c>
      <c r="E311" t="s" s="178">
        <v>784</v>
      </c>
      <c r="F311" s="178">
        <f>IF(ZKU_01B!X32&gt;=0,"OK","ERROR")</f>
      </c>
    </row>
    <row r="312">
      <c r="A312" t="s" s="178">
        <v>11</v>
      </c>
      <c r="B312" t="s" s="177">
        <v>627</v>
      </c>
      <c r="C312" t="s" s="178">
        <v>628</v>
      </c>
      <c r="D312" t="s" s="178">
        <v>785</v>
      </c>
      <c r="E312" t="s" s="178">
        <v>786</v>
      </c>
      <c r="F312" s="178">
        <f>IF(ZKU_01B!Y32&gt;=0,"OK","ERROR")</f>
      </c>
    </row>
    <row r="313">
      <c r="A313" t="s" s="178">
        <v>11</v>
      </c>
      <c r="B313" t="s" s="177">
        <v>627</v>
      </c>
      <c r="C313" t="s" s="178">
        <v>628</v>
      </c>
      <c r="D313" t="s" s="178">
        <v>787</v>
      </c>
      <c r="E313" t="s" s="178">
        <v>788</v>
      </c>
      <c r="F313" s="178">
        <f>IF(ZKU_01B!Z32&gt;=0,"OK","ERROR")</f>
      </c>
    </row>
    <row r="314">
      <c r="A314" t="s" s="178">
        <v>11</v>
      </c>
      <c r="B314" t="s" s="177">
        <v>627</v>
      </c>
      <c r="C314" t="s" s="178">
        <v>628</v>
      </c>
      <c r="D314" t="s" s="178">
        <v>789</v>
      </c>
      <c r="E314" t="s" s="178">
        <v>790</v>
      </c>
      <c r="F314" s="178">
        <f>IF(ZKU_01B!K33&gt;=0,"OK","ERROR")</f>
      </c>
    </row>
    <row r="315">
      <c r="A315" t="s" s="178">
        <v>11</v>
      </c>
      <c r="B315" t="s" s="177">
        <v>627</v>
      </c>
      <c r="C315" t="s" s="178">
        <v>628</v>
      </c>
      <c r="D315" t="s" s="178">
        <v>791</v>
      </c>
      <c r="E315" t="s" s="178">
        <v>792</v>
      </c>
      <c r="F315" s="178">
        <f>IF(ZKU_01B!P33&gt;=0,"OK","ERROR")</f>
      </c>
    </row>
    <row r="316">
      <c r="A316" t="s" s="178">
        <v>11</v>
      </c>
      <c r="B316" t="s" s="177">
        <v>627</v>
      </c>
      <c r="C316" t="s" s="178">
        <v>628</v>
      </c>
      <c r="D316" t="s" s="178">
        <v>793</v>
      </c>
      <c r="E316" t="s" s="178">
        <v>794</v>
      </c>
      <c r="F316" s="178">
        <f>IF(ZKU_01B!Q33&gt;=0,"OK","ERROR")</f>
      </c>
    </row>
    <row r="317">
      <c r="A317" t="s" s="178">
        <v>11</v>
      </c>
      <c r="B317" t="s" s="177">
        <v>627</v>
      </c>
      <c r="C317" t="s" s="178">
        <v>628</v>
      </c>
      <c r="D317" t="s" s="178">
        <v>795</v>
      </c>
      <c r="E317" t="s" s="178">
        <v>796</v>
      </c>
      <c r="F317" s="178">
        <f>IF(ZKU_01B!R33&gt;=0,"OK","ERROR")</f>
      </c>
    </row>
    <row r="318">
      <c r="A318" t="s" s="178">
        <v>11</v>
      </c>
      <c r="B318" t="s" s="177">
        <v>627</v>
      </c>
      <c r="C318" t="s" s="178">
        <v>628</v>
      </c>
      <c r="D318" t="s" s="178">
        <v>797</v>
      </c>
      <c r="E318" t="s" s="178">
        <v>798</v>
      </c>
      <c r="F318" s="178">
        <f>IF(ZKU_01B!S33&gt;=0,"OK","ERROR")</f>
      </c>
    </row>
    <row r="319">
      <c r="A319" t="s" s="178">
        <v>11</v>
      </c>
      <c r="B319" t="s" s="177">
        <v>627</v>
      </c>
      <c r="C319" t="s" s="178">
        <v>628</v>
      </c>
      <c r="D319" t="s" s="178">
        <v>799</v>
      </c>
      <c r="E319" t="s" s="178">
        <v>800</v>
      </c>
      <c r="F319" s="178">
        <f>IF(ZKU_01B!X33&gt;=0,"OK","ERROR")</f>
      </c>
    </row>
    <row r="320">
      <c r="A320" t="s" s="178">
        <v>11</v>
      </c>
      <c r="B320" t="s" s="177">
        <v>627</v>
      </c>
      <c r="C320" t="s" s="178">
        <v>628</v>
      </c>
      <c r="D320" t="s" s="178">
        <v>801</v>
      </c>
      <c r="E320" t="s" s="178">
        <v>802</v>
      </c>
      <c r="F320" s="178">
        <f>IF(ZKU_01B!Y33&gt;=0,"OK","ERROR")</f>
      </c>
    </row>
    <row r="321">
      <c r="A321" t="s" s="178">
        <v>11</v>
      </c>
      <c r="B321" t="s" s="177">
        <v>627</v>
      </c>
      <c r="C321" t="s" s="178">
        <v>628</v>
      </c>
      <c r="D321" t="s" s="178">
        <v>803</v>
      </c>
      <c r="E321" t="s" s="178">
        <v>804</v>
      </c>
      <c r="F321" s="178">
        <f>IF(ZKU_01B!Z33&gt;=0,"OK","ERROR")</f>
      </c>
    </row>
    <row r="322">
      <c r="A322" t="s" s="178">
        <v>11</v>
      </c>
      <c r="B322" t="s" s="177">
        <v>627</v>
      </c>
      <c r="C322" t="s" s="178">
        <v>628</v>
      </c>
      <c r="D322" t="s" s="178">
        <v>805</v>
      </c>
      <c r="E322" t="s" s="178">
        <v>806</v>
      </c>
      <c r="F322" s="178">
        <f>IF(ZKU_01B!K34&gt;=0,"OK","ERROR")</f>
      </c>
    </row>
    <row r="323">
      <c r="A323" t="s" s="178">
        <v>11</v>
      </c>
      <c r="B323" t="s" s="177">
        <v>627</v>
      </c>
      <c r="C323" t="s" s="178">
        <v>628</v>
      </c>
      <c r="D323" t="s" s="178">
        <v>807</v>
      </c>
      <c r="E323" t="s" s="178">
        <v>808</v>
      </c>
      <c r="F323" s="178">
        <f>IF(ZKU_01B!P34&gt;=0,"OK","ERROR")</f>
      </c>
    </row>
    <row r="324">
      <c r="A324" t="s" s="178">
        <v>11</v>
      </c>
      <c r="B324" t="s" s="177">
        <v>627</v>
      </c>
      <c r="C324" t="s" s="178">
        <v>628</v>
      </c>
      <c r="D324" t="s" s="178">
        <v>809</v>
      </c>
      <c r="E324" t="s" s="178">
        <v>810</v>
      </c>
      <c r="F324" s="178">
        <f>IF(ZKU_01B!Q34&gt;=0,"OK","ERROR")</f>
      </c>
    </row>
    <row r="325">
      <c r="A325" t="s" s="178">
        <v>11</v>
      </c>
      <c r="B325" t="s" s="177">
        <v>627</v>
      </c>
      <c r="C325" t="s" s="178">
        <v>628</v>
      </c>
      <c r="D325" t="s" s="178">
        <v>811</v>
      </c>
      <c r="E325" t="s" s="178">
        <v>812</v>
      </c>
      <c r="F325" s="178">
        <f>IF(ZKU_01B!R34&gt;=0,"OK","ERROR")</f>
      </c>
    </row>
    <row r="326">
      <c r="A326" t="s" s="178">
        <v>11</v>
      </c>
      <c r="B326" t="s" s="177">
        <v>627</v>
      </c>
      <c r="C326" t="s" s="178">
        <v>628</v>
      </c>
      <c r="D326" t="s" s="178">
        <v>813</v>
      </c>
      <c r="E326" t="s" s="178">
        <v>814</v>
      </c>
      <c r="F326" s="178">
        <f>IF(ZKU_01B!S34&gt;=0,"OK","ERROR")</f>
      </c>
    </row>
    <row r="327">
      <c r="A327" t="s" s="178">
        <v>11</v>
      </c>
      <c r="B327" t="s" s="177">
        <v>627</v>
      </c>
      <c r="C327" t="s" s="178">
        <v>628</v>
      </c>
      <c r="D327" t="s" s="178">
        <v>815</v>
      </c>
      <c r="E327" t="s" s="178">
        <v>816</v>
      </c>
      <c r="F327" s="178">
        <f>IF(ZKU_01B!X34&gt;=0,"OK","ERROR")</f>
      </c>
    </row>
    <row r="328">
      <c r="A328" t="s" s="178">
        <v>11</v>
      </c>
      <c r="B328" t="s" s="177">
        <v>627</v>
      </c>
      <c r="C328" t="s" s="178">
        <v>628</v>
      </c>
      <c r="D328" t="s" s="178">
        <v>817</v>
      </c>
      <c r="E328" t="s" s="178">
        <v>818</v>
      </c>
      <c r="F328" s="178">
        <f>IF(ZKU_01B!Y34&gt;=0,"OK","ERROR")</f>
      </c>
    </row>
    <row r="329">
      <c r="A329" t="s" s="178">
        <v>11</v>
      </c>
      <c r="B329" t="s" s="177">
        <v>627</v>
      </c>
      <c r="C329" t="s" s="178">
        <v>628</v>
      </c>
      <c r="D329" t="s" s="178">
        <v>819</v>
      </c>
      <c r="E329" t="s" s="178">
        <v>820</v>
      </c>
      <c r="F329" s="178">
        <f>IF(ZKU_01B!Z34&gt;=0,"OK","ERROR")</f>
      </c>
    </row>
    <row r="330">
      <c r="A330" t="s" s="178">
        <v>11</v>
      </c>
      <c r="B330" t="s" s="177">
        <v>627</v>
      </c>
      <c r="C330" t="s" s="178">
        <v>628</v>
      </c>
      <c r="D330" t="s" s="178">
        <v>821</v>
      </c>
      <c r="E330" t="s" s="178">
        <v>822</v>
      </c>
      <c r="F330" s="178">
        <f>IF(ZKU_01B!K35&gt;=0,"OK","ERROR")</f>
      </c>
    </row>
    <row r="331">
      <c r="A331" t="s" s="178">
        <v>11</v>
      </c>
      <c r="B331" t="s" s="177">
        <v>627</v>
      </c>
      <c r="C331" t="s" s="178">
        <v>628</v>
      </c>
      <c r="D331" t="s" s="178">
        <v>823</v>
      </c>
      <c r="E331" t="s" s="178">
        <v>824</v>
      </c>
      <c r="F331" s="178">
        <f>IF(ZKU_01B!P35&gt;=0,"OK","ERROR")</f>
      </c>
    </row>
    <row r="332">
      <c r="A332" t="s" s="178">
        <v>11</v>
      </c>
      <c r="B332" t="s" s="177">
        <v>627</v>
      </c>
      <c r="C332" t="s" s="178">
        <v>628</v>
      </c>
      <c r="D332" t="s" s="178">
        <v>825</v>
      </c>
      <c r="E332" t="s" s="178">
        <v>826</v>
      </c>
      <c r="F332" s="178">
        <f>IF(ZKU_01B!Q35&gt;=0,"OK","ERROR")</f>
      </c>
    </row>
    <row r="333">
      <c r="A333" t="s" s="178">
        <v>11</v>
      </c>
      <c r="B333" t="s" s="177">
        <v>627</v>
      </c>
      <c r="C333" t="s" s="178">
        <v>628</v>
      </c>
      <c r="D333" t="s" s="178">
        <v>827</v>
      </c>
      <c r="E333" t="s" s="178">
        <v>828</v>
      </c>
      <c r="F333" s="178">
        <f>IF(ZKU_01B!R35&gt;=0,"OK","ERROR")</f>
      </c>
    </row>
    <row r="334">
      <c r="A334" t="s" s="178">
        <v>11</v>
      </c>
      <c r="B334" t="s" s="177">
        <v>627</v>
      </c>
      <c r="C334" t="s" s="178">
        <v>628</v>
      </c>
      <c r="D334" t="s" s="178">
        <v>829</v>
      </c>
      <c r="E334" t="s" s="178">
        <v>830</v>
      </c>
      <c r="F334" s="178">
        <f>IF(ZKU_01B!S35&gt;=0,"OK","ERROR")</f>
      </c>
    </row>
    <row r="335">
      <c r="A335" t="s" s="178">
        <v>11</v>
      </c>
      <c r="B335" t="s" s="177">
        <v>627</v>
      </c>
      <c r="C335" t="s" s="178">
        <v>628</v>
      </c>
      <c r="D335" t="s" s="178">
        <v>831</v>
      </c>
      <c r="E335" t="s" s="178">
        <v>832</v>
      </c>
      <c r="F335" s="178">
        <f>IF(ZKU_01B!X35&gt;=0,"OK","ERROR")</f>
      </c>
    </row>
    <row r="336">
      <c r="A336" t="s" s="178">
        <v>11</v>
      </c>
      <c r="B336" t="s" s="177">
        <v>627</v>
      </c>
      <c r="C336" t="s" s="178">
        <v>628</v>
      </c>
      <c r="D336" t="s" s="178">
        <v>833</v>
      </c>
      <c r="E336" t="s" s="178">
        <v>834</v>
      </c>
      <c r="F336" s="178">
        <f>IF(ZKU_01B!Y35&gt;=0,"OK","ERROR")</f>
      </c>
    </row>
    <row r="337">
      <c r="A337" t="s" s="178">
        <v>11</v>
      </c>
      <c r="B337" t="s" s="177">
        <v>627</v>
      </c>
      <c r="C337" t="s" s="178">
        <v>628</v>
      </c>
      <c r="D337" t="s" s="178">
        <v>835</v>
      </c>
      <c r="E337" t="s" s="178">
        <v>836</v>
      </c>
      <c r="F337" s="178">
        <f>IF(ZKU_01B!Z35&gt;=0,"OK","ERROR")</f>
      </c>
    </row>
    <row r="338">
      <c r="A338" t="s" s="178">
        <v>11</v>
      </c>
      <c r="B338" t="s" s="177">
        <v>627</v>
      </c>
      <c r="C338" t="s" s="178">
        <v>628</v>
      </c>
      <c r="D338" t="s" s="178">
        <v>837</v>
      </c>
      <c r="E338" t="s" s="178">
        <v>838</v>
      </c>
      <c r="F338" s="178">
        <f>IF(ZKU_01B!K36&gt;=0,"OK","ERROR")</f>
      </c>
    </row>
    <row r="339">
      <c r="A339" t="s" s="178">
        <v>11</v>
      </c>
      <c r="B339" t="s" s="177">
        <v>627</v>
      </c>
      <c r="C339" t="s" s="178">
        <v>628</v>
      </c>
      <c r="D339" t="s" s="178">
        <v>839</v>
      </c>
      <c r="E339" t="s" s="178">
        <v>840</v>
      </c>
      <c r="F339" s="178">
        <f>IF(ZKU_01B!P36&gt;=0,"OK","ERROR")</f>
      </c>
    </row>
    <row r="340">
      <c r="A340" t="s" s="178">
        <v>11</v>
      </c>
      <c r="B340" t="s" s="177">
        <v>627</v>
      </c>
      <c r="C340" t="s" s="178">
        <v>628</v>
      </c>
      <c r="D340" t="s" s="178">
        <v>841</v>
      </c>
      <c r="E340" t="s" s="178">
        <v>842</v>
      </c>
      <c r="F340" s="178">
        <f>IF(ZKU_01B!Q36&gt;=0,"OK","ERROR")</f>
      </c>
    </row>
    <row r="341">
      <c r="A341" t="s" s="178">
        <v>11</v>
      </c>
      <c r="B341" t="s" s="177">
        <v>627</v>
      </c>
      <c r="C341" t="s" s="178">
        <v>628</v>
      </c>
      <c r="D341" t="s" s="178">
        <v>843</v>
      </c>
      <c r="E341" t="s" s="178">
        <v>844</v>
      </c>
      <c r="F341" s="178">
        <f>IF(ZKU_01B!R36&gt;=0,"OK","ERROR")</f>
      </c>
    </row>
    <row r="342">
      <c r="A342" t="s" s="178">
        <v>11</v>
      </c>
      <c r="B342" t="s" s="177">
        <v>627</v>
      </c>
      <c r="C342" t="s" s="178">
        <v>628</v>
      </c>
      <c r="D342" t="s" s="178">
        <v>845</v>
      </c>
      <c r="E342" t="s" s="178">
        <v>846</v>
      </c>
      <c r="F342" s="178">
        <f>IF(ZKU_01B!S36&gt;=0,"OK","ERROR")</f>
      </c>
    </row>
    <row r="343">
      <c r="A343" t="s" s="178">
        <v>11</v>
      </c>
      <c r="B343" t="s" s="177">
        <v>627</v>
      </c>
      <c r="C343" t="s" s="178">
        <v>628</v>
      </c>
      <c r="D343" t="s" s="178">
        <v>847</v>
      </c>
      <c r="E343" t="s" s="178">
        <v>848</v>
      </c>
      <c r="F343" s="178">
        <f>IF(ZKU_01B!X36&gt;=0,"OK","ERROR")</f>
      </c>
    </row>
    <row r="344">
      <c r="A344" t="s" s="178">
        <v>11</v>
      </c>
      <c r="B344" t="s" s="177">
        <v>627</v>
      </c>
      <c r="C344" t="s" s="178">
        <v>628</v>
      </c>
      <c r="D344" t="s" s="178">
        <v>849</v>
      </c>
      <c r="E344" t="s" s="178">
        <v>850</v>
      </c>
      <c r="F344" s="178">
        <f>IF(ZKU_01B!Y36&gt;=0,"OK","ERROR")</f>
      </c>
    </row>
    <row r="345">
      <c r="A345" t="s" s="178">
        <v>11</v>
      </c>
      <c r="B345" t="s" s="177">
        <v>627</v>
      </c>
      <c r="C345" t="s" s="178">
        <v>628</v>
      </c>
      <c r="D345" t="s" s="178">
        <v>851</v>
      </c>
      <c r="E345" t="s" s="178">
        <v>852</v>
      </c>
      <c r="F345" s="178">
        <f>IF(ZKU_01B!Z36&gt;=0,"OK","ERROR")</f>
      </c>
    </row>
    <row r="346">
      <c r="A346" t="s" s="178">
        <v>11</v>
      </c>
      <c r="B346" t="s" s="177">
        <v>627</v>
      </c>
      <c r="C346" t="s" s="178">
        <v>628</v>
      </c>
      <c r="D346" t="s" s="178">
        <v>853</v>
      </c>
      <c r="E346" t="s" s="178">
        <v>854</v>
      </c>
      <c r="F346" s="178">
        <f>IF(ZKU_01B!K37&gt;=0,"OK","ERROR")</f>
      </c>
    </row>
    <row r="347">
      <c r="A347" t="s" s="178">
        <v>11</v>
      </c>
      <c r="B347" t="s" s="177">
        <v>627</v>
      </c>
      <c r="C347" t="s" s="178">
        <v>628</v>
      </c>
      <c r="D347" t="s" s="178">
        <v>855</v>
      </c>
      <c r="E347" t="s" s="178">
        <v>856</v>
      </c>
      <c r="F347" s="178">
        <f>IF(ZKU_01B!P37&gt;=0,"OK","ERROR")</f>
      </c>
    </row>
    <row r="348">
      <c r="A348" t="s" s="178">
        <v>11</v>
      </c>
      <c r="B348" t="s" s="177">
        <v>627</v>
      </c>
      <c r="C348" t="s" s="178">
        <v>628</v>
      </c>
      <c r="D348" t="s" s="178">
        <v>857</v>
      </c>
      <c r="E348" t="s" s="178">
        <v>858</v>
      </c>
      <c r="F348" s="178">
        <f>IF(ZKU_01B!Q37&gt;=0,"OK","ERROR")</f>
      </c>
    </row>
    <row r="349">
      <c r="A349" t="s" s="178">
        <v>11</v>
      </c>
      <c r="B349" t="s" s="177">
        <v>627</v>
      </c>
      <c r="C349" t="s" s="178">
        <v>628</v>
      </c>
      <c r="D349" t="s" s="178">
        <v>859</v>
      </c>
      <c r="E349" t="s" s="178">
        <v>860</v>
      </c>
      <c r="F349" s="178">
        <f>IF(ZKU_01B!R37&gt;=0,"OK","ERROR")</f>
      </c>
    </row>
    <row r="350">
      <c r="A350" t="s" s="178">
        <v>11</v>
      </c>
      <c r="B350" t="s" s="177">
        <v>627</v>
      </c>
      <c r="C350" t="s" s="178">
        <v>628</v>
      </c>
      <c r="D350" t="s" s="178">
        <v>861</v>
      </c>
      <c r="E350" t="s" s="178">
        <v>862</v>
      </c>
      <c r="F350" s="178">
        <f>IF(ZKU_01B!S37&gt;=0,"OK","ERROR")</f>
      </c>
    </row>
    <row r="351">
      <c r="A351" t="s" s="178">
        <v>11</v>
      </c>
      <c r="B351" t="s" s="177">
        <v>627</v>
      </c>
      <c r="C351" t="s" s="178">
        <v>628</v>
      </c>
      <c r="D351" t="s" s="178">
        <v>863</v>
      </c>
      <c r="E351" t="s" s="178">
        <v>864</v>
      </c>
      <c r="F351" s="178">
        <f>IF(ZKU_01B!X37&gt;=0,"OK","ERROR")</f>
      </c>
    </row>
    <row r="352">
      <c r="A352" t="s" s="178">
        <v>11</v>
      </c>
      <c r="B352" t="s" s="177">
        <v>627</v>
      </c>
      <c r="C352" t="s" s="178">
        <v>628</v>
      </c>
      <c r="D352" t="s" s="178">
        <v>865</v>
      </c>
      <c r="E352" t="s" s="178">
        <v>866</v>
      </c>
      <c r="F352" s="178">
        <f>IF(ZKU_01B!Y37&gt;=0,"OK","ERROR")</f>
      </c>
    </row>
    <row r="353">
      <c r="A353" t="s" s="178">
        <v>11</v>
      </c>
      <c r="B353" t="s" s="177">
        <v>627</v>
      </c>
      <c r="C353" t="s" s="178">
        <v>628</v>
      </c>
      <c r="D353" t="s" s="178">
        <v>867</v>
      </c>
      <c r="E353" t="s" s="178">
        <v>868</v>
      </c>
      <c r="F353" s="178">
        <f>IF(ZKU_01B!Z37&gt;=0,"OK","ERROR")</f>
      </c>
    </row>
    <row r="354">
      <c r="A354" t="s" s="178">
        <v>11</v>
      </c>
      <c r="B354" t="s" s="177">
        <v>627</v>
      </c>
      <c r="C354" t="s" s="178">
        <v>628</v>
      </c>
      <c r="D354" t="s" s="178">
        <v>869</v>
      </c>
      <c r="E354" t="s" s="178">
        <v>870</v>
      </c>
      <c r="F354" s="178">
        <f>IF(ZKU_01B!K38&gt;=0,"OK","ERROR")</f>
      </c>
    </row>
    <row r="355">
      <c r="A355" t="s" s="178">
        <v>11</v>
      </c>
      <c r="B355" t="s" s="177">
        <v>627</v>
      </c>
      <c r="C355" t="s" s="178">
        <v>628</v>
      </c>
      <c r="D355" t="s" s="178">
        <v>871</v>
      </c>
      <c r="E355" t="s" s="178">
        <v>872</v>
      </c>
      <c r="F355" s="178">
        <f>IF(ZKU_01B!L38&gt;=0,"OK","ERROR")</f>
      </c>
    </row>
    <row r="356">
      <c r="A356" t="s" s="178">
        <v>11</v>
      </c>
      <c r="B356" t="s" s="177">
        <v>627</v>
      </c>
      <c r="C356" t="s" s="178">
        <v>628</v>
      </c>
      <c r="D356" t="s" s="178">
        <v>873</v>
      </c>
      <c r="E356" t="s" s="178">
        <v>874</v>
      </c>
      <c r="F356" s="178">
        <f>IF(ZKU_01B!M38&gt;=0,"OK","ERROR")</f>
      </c>
    </row>
    <row r="357">
      <c r="A357" t="s" s="178">
        <v>11</v>
      </c>
      <c r="B357" t="s" s="177">
        <v>627</v>
      </c>
      <c r="C357" t="s" s="178">
        <v>628</v>
      </c>
      <c r="D357" t="s" s="178">
        <v>875</v>
      </c>
      <c r="E357" t="s" s="178">
        <v>876</v>
      </c>
      <c r="F357" s="178">
        <f>IF(ZKU_01B!N38&gt;=0,"OK","ERROR")</f>
      </c>
    </row>
    <row r="358">
      <c r="A358" t="s" s="178">
        <v>11</v>
      </c>
      <c r="B358" t="s" s="177">
        <v>627</v>
      </c>
      <c r="C358" t="s" s="178">
        <v>628</v>
      </c>
      <c r="D358" t="s" s="178">
        <v>877</v>
      </c>
      <c r="E358" t="s" s="178">
        <v>878</v>
      </c>
      <c r="F358" s="178">
        <f>IF(ZKU_01B!O38&gt;=0,"OK","ERROR")</f>
      </c>
    </row>
    <row r="359">
      <c r="A359" t="s" s="178">
        <v>11</v>
      </c>
      <c r="B359" t="s" s="177">
        <v>627</v>
      </c>
      <c r="C359" t="s" s="178">
        <v>628</v>
      </c>
      <c r="D359" t="s" s="178">
        <v>879</v>
      </c>
      <c r="E359" t="s" s="178">
        <v>880</v>
      </c>
      <c r="F359" s="178">
        <f>IF(ZKU_01B!P38&gt;=0,"OK","ERROR")</f>
      </c>
    </row>
    <row r="360">
      <c r="A360" t="s" s="178">
        <v>11</v>
      </c>
      <c r="B360" t="s" s="177">
        <v>627</v>
      </c>
      <c r="C360" t="s" s="178">
        <v>628</v>
      </c>
      <c r="D360" t="s" s="178">
        <v>881</v>
      </c>
      <c r="E360" t="s" s="178">
        <v>882</v>
      </c>
      <c r="F360" s="178">
        <f>IF(ZKU_01B!Q38&gt;=0,"OK","ERROR")</f>
      </c>
    </row>
    <row r="361">
      <c r="A361" t="s" s="178">
        <v>11</v>
      </c>
      <c r="B361" t="s" s="177">
        <v>627</v>
      </c>
      <c r="C361" t="s" s="178">
        <v>628</v>
      </c>
      <c r="D361" t="s" s="178">
        <v>883</v>
      </c>
      <c r="E361" t="s" s="178">
        <v>884</v>
      </c>
      <c r="F361" s="178">
        <f>IF(ZKU_01B!R38&gt;=0,"OK","ERROR")</f>
      </c>
    </row>
    <row r="362">
      <c r="A362" t="s" s="178">
        <v>11</v>
      </c>
      <c r="B362" t="s" s="177">
        <v>627</v>
      </c>
      <c r="C362" t="s" s="178">
        <v>628</v>
      </c>
      <c r="D362" t="s" s="178">
        <v>885</v>
      </c>
      <c r="E362" t="s" s="178">
        <v>886</v>
      </c>
      <c r="F362" s="178">
        <f>IF(ZKU_01B!S38&gt;=0,"OK","ERROR")</f>
      </c>
    </row>
    <row r="363">
      <c r="A363" t="s" s="178">
        <v>11</v>
      </c>
      <c r="B363" t="s" s="177">
        <v>627</v>
      </c>
      <c r="C363" t="s" s="178">
        <v>628</v>
      </c>
      <c r="D363" t="s" s="178">
        <v>887</v>
      </c>
      <c r="E363" t="s" s="178">
        <v>888</v>
      </c>
      <c r="F363" s="178">
        <f>IF(ZKU_01B!T38&gt;=0,"OK","ERROR")</f>
      </c>
    </row>
    <row r="364">
      <c r="A364" t="s" s="178">
        <v>11</v>
      </c>
      <c r="B364" t="s" s="177">
        <v>627</v>
      </c>
      <c r="C364" t="s" s="178">
        <v>628</v>
      </c>
      <c r="D364" t="s" s="178">
        <v>889</v>
      </c>
      <c r="E364" t="s" s="178">
        <v>890</v>
      </c>
      <c r="F364" s="178">
        <f>IF(ZKU_01B!U38&gt;=0,"OK","ERROR")</f>
      </c>
    </row>
    <row r="365">
      <c r="A365" t="s" s="178">
        <v>11</v>
      </c>
      <c r="B365" t="s" s="177">
        <v>627</v>
      </c>
      <c r="C365" t="s" s="178">
        <v>628</v>
      </c>
      <c r="D365" t="s" s="178">
        <v>891</v>
      </c>
      <c r="E365" t="s" s="178">
        <v>892</v>
      </c>
      <c r="F365" s="178">
        <f>IF(ZKU_01B!V38&gt;=0,"OK","ERROR")</f>
      </c>
    </row>
    <row r="366">
      <c r="A366" t="s" s="178">
        <v>11</v>
      </c>
      <c r="B366" t="s" s="177">
        <v>627</v>
      </c>
      <c r="C366" t="s" s="178">
        <v>628</v>
      </c>
      <c r="D366" t="s" s="178">
        <v>893</v>
      </c>
      <c r="E366" t="s" s="178">
        <v>894</v>
      </c>
      <c r="F366" s="178">
        <f>IF(ZKU_01B!W38&gt;=0,"OK","ERROR")</f>
      </c>
    </row>
    <row r="367">
      <c r="A367" t="s" s="178">
        <v>11</v>
      </c>
      <c r="B367" t="s" s="177">
        <v>627</v>
      </c>
      <c r="C367" t="s" s="178">
        <v>628</v>
      </c>
      <c r="D367" t="s" s="178">
        <v>895</v>
      </c>
      <c r="E367" t="s" s="178">
        <v>896</v>
      </c>
      <c r="F367" s="178">
        <f>IF(ZKU_01B!X38&gt;=0,"OK","ERROR")</f>
      </c>
    </row>
    <row r="368">
      <c r="A368" t="s" s="178">
        <v>11</v>
      </c>
      <c r="B368" t="s" s="177">
        <v>627</v>
      </c>
      <c r="C368" t="s" s="178">
        <v>628</v>
      </c>
      <c r="D368" t="s" s="178">
        <v>897</v>
      </c>
      <c r="E368" t="s" s="178">
        <v>898</v>
      </c>
      <c r="F368" s="178">
        <f>IF(ZKU_01B!Y38&gt;=0,"OK","ERROR")</f>
      </c>
    </row>
    <row r="369">
      <c r="A369" t="s" s="178">
        <v>11</v>
      </c>
      <c r="B369" t="s" s="177">
        <v>627</v>
      </c>
      <c r="C369" t="s" s="178">
        <v>628</v>
      </c>
      <c r="D369" t="s" s="178">
        <v>899</v>
      </c>
      <c r="E369" t="s" s="178">
        <v>900</v>
      </c>
      <c r="F369" s="178">
        <f>IF(ZKU_01B!Z38&gt;=0,"OK","ERROR")</f>
      </c>
    </row>
    <row r="370">
      <c r="A370" t="s" s="178">
        <v>11</v>
      </c>
      <c r="B370" t="s" s="177">
        <v>627</v>
      </c>
      <c r="C370" t="s" s="178">
        <v>628</v>
      </c>
      <c r="D370" t="s" s="178">
        <v>901</v>
      </c>
      <c r="E370" t="s" s="178">
        <v>902</v>
      </c>
      <c r="F370" s="178">
        <f>IF(ZKU_01B!K39&gt;=0,"OK","ERROR")</f>
      </c>
    </row>
    <row r="371">
      <c r="A371" t="s" s="178">
        <v>11</v>
      </c>
      <c r="B371" t="s" s="177">
        <v>627</v>
      </c>
      <c r="C371" t="s" s="178">
        <v>628</v>
      </c>
      <c r="D371" t="s" s="178">
        <v>903</v>
      </c>
      <c r="E371" t="s" s="178">
        <v>904</v>
      </c>
      <c r="F371" s="178">
        <f>IF(ZKU_01B!L39&gt;=0,"OK","ERROR")</f>
      </c>
    </row>
    <row r="372">
      <c r="A372" t="s" s="178">
        <v>11</v>
      </c>
      <c r="B372" t="s" s="177">
        <v>627</v>
      </c>
      <c r="C372" t="s" s="178">
        <v>628</v>
      </c>
      <c r="D372" t="s" s="178">
        <v>905</v>
      </c>
      <c r="E372" t="s" s="178">
        <v>906</v>
      </c>
      <c r="F372" s="178">
        <f>IF(ZKU_01B!M39&gt;=0,"OK","ERROR")</f>
      </c>
    </row>
    <row r="373">
      <c r="A373" t="s" s="178">
        <v>11</v>
      </c>
      <c r="B373" t="s" s="177">
        <v>627</v>
      </c>
      <c r="C373" t="s" s="178">
        <v>628</v>
      </c>
      <c r="D373" t="s" s="178">
        <v>907</v>
      </c>
      <c r="E373" t="s" s="178">
        <v>908</v>
      </c>
      <c r="F373" s="178">
        <f>IF(ZKU_01B!N39&gt;=0,"OK","ERROR")</f>
      </c>
    </row>
    <row r="374">
      <c r="A374" t="s" s="178">
        <v>11</v>
      </c>
      <c r="B374" t="s" s="177">
        <v>627</v>
      </c>
      <c r="C374" t="s" s="178">
        <v>628</v>
      </c>
      <c r="D374" t="s" s="178">
        <v>909</v>
      </c>
      <c r="E374" t="s" s="178">
        <v>910</v>
      </c>
      <c r="F374" s="178">
        <f>IF(ZKU_01B!O39&gt;=0,"OK","ERROR")</f>
      </c>
    </row>
    <row r="375">
      <c r="A375" t="s" s="178">
        <v>11</v>
      </c>
      <c r="B375" t="s" s="177">
        <v>627</v>
      </c>
      <c r="C375" t="s" s="178">
        <v>628</v>
      </c>
      <c r="D375" t="s" s="178">
        <v>911</v>
      </c>
      <c r="E375" t="s" s="178">
        <v>912</v>
      </c>
      <c r="F375" s="178">
        <f>IF(ZKU_01B!P39&gt;=0,"OK","ERROR")</f>
      </c>
    </row>
    <row r="376">
      <c r="A376" t="s" s="178">
        <v>11</v>
      </c>
      <c r="B376" t="s" s="177">
        <v>627</v>
      </c>
      <c r="C376" t="s" s="178">
        <v>628</v>
      </c>
      <c r="D376" t="s" s="178">
        <v>913</v>
      </c>
      <c r="E376" t="s" s="178">
        <v>914</v>
      </c>
      <c r="F376" s="178">
        <f>IF(ZKU_01B!Q39&gt;=0,"OK","ERROR")</f>
      </c>
    </row>
    <row r="377">
      <c r="A377" t="s" s="178">
        <v>11</v>
      </c>
      <c r="B377" t="s" s="177">
        <v>627</v>
      </c>
      <c r="C377" t="s" s="178">
        <v>628</v>
      </c>
      <c r="D377" t="s" s="178">
        <v>915</v>
      </c>
      <c r="E377" t="s" s="178">
        <v>916</v>
      </c>
      <c r="F377" s="178">
        <f>IF(ZKU_01B!R39&gt;=0,"OK","ERROR")</f>
      </c>
    </row>
    <row r="378">
      <c r="A378" t="s" s="178">
        <v>11</v>
      </c>
      <c r="B378" t="s" s="177">
        <v>627</v>
      </c>
      <c r="C378" t="s" s="178">
        <v>628</v>
      </c>
      <c r="D378" t="s" s="178">
        <v>917</v>
      </c>
      <c r="E378" t="s" s="178">
        <v>918</v>
      </c>
      <c r="F378" s="178">
        <f>IF(ZKU_01B!S39&gt;=0,"OK","ERROR")</f>
      </c>
    </row>
    <row r="379">
      <c r="A379" t="s" s="178">
        <v>11</v>
      </c>
      <c r="B379" t="s" s="177">
        <v>627</v>
      </c>
      <c r="C379" t="s" s="178">
        <v>628</v>
      </c>
      <c r="D379" t="s" s="178">
        <v>919</v>
      </c>
      <c r="E379" t="s" s="178">
        <v>920</v>
      </c>
      <c r="F379" s="178">
        <f>IF(ZKU_01B!T39&gt;=0,"OK","ERROR")</f>
      </c>
    </row>
    <row r="380">
      <c r="A380" t="s" s="178">
        <v>11</v>
      </c>
      <c r="B380" t="s" s="177">
        <v>627</v>
      </c>
      <c r="C380" t="s" s="178">
        <v>628</v>
      </c>
      <c r="D380" t="s" s="178">
        <v>921</v>
      </c>
      <c r="E380" t="s" s="178">
        <v>922</v>
      </c>
      <c r="F380" s="178">
        <f>IF(ZKU_01B!U39&gt;=0,"OK","ERROR")</f>
      </c>
    </row>
    <row r="381">
      <c r="A381" t="s" s="178">
        <v>11</v>
      </c>
      <c r="B381" t="s" s="177">
        <v>627</v>
      </c>
      <c r="C381" t="s" s="178">
        <v>628</v>
      </c>
      <c r="D381" t="s" s="178">
        <v>923</v>
      </c>
      <c r="E381" t="s" s="178">
        <v>924</v>
      </c>
      <c r="F381" s="178">
        <f>IF(ZKU_01B!V39&gt;=0,"OK","ERROR")</f>
      </c>
    </row>
    <row r="382">
      <c r="A382" t="s" s="178">
        <v>11</v>
      </c>
      <c r="B382" t="s" s="177">
        <v>627</v>
      </c>
      <c r="C382" t="s" s="178">
        <v>628</v>
      </c>
      <c r="D382" t="s" s="178">
        <v>925</v>
      </c>
      <c r="E382" t="s" s="178">
        <v>926</v>
      </c>
      <c r="F382" s="178">
        <f>IF(ZKU_01B!W39&gt;=0,"OK","ERROR")</f>
      </c>
    </row>
    <row r="383">
      <c r="A383" t="s" s="178">
        <v>11</v>
      </c>
      <c r="B383" t="s" s="177">
        <v>627</v>
      </c>
      <c r="C383" t="s" s="178">
        <v>628</v>
      </c>
      <c r="D383" t="s" s="178">
        <v>927</v>
      </c>
      <c r="E383" t="s" s="178">
        <v>928</v>
      </c>
      <c r="F383" s="178">
        <f>IF(ZKU_01B!X39&gt;=0,"OK","ERROR")</f>
      </c>
    </row>
    <row r="384">
      <c r="A384" t="s" s="178">
        <v>11</v>
      </c>
      <c r="B384" t="s" s="177">
        <v>627</v>
      </c>
      <c r="C384" t="s" s="178">
        <v>628</v>
      </c>
      <c r="D384" t="s" s="178">
        <v>929</v>
      </c>
      <c r="E384" t="s" s="178">
        <v>930</v>
      </c>
      <c r="F384" s="178">
        <f>IF(ZKU_01B!Y39&gt;=0,"OK","ERROR")</f>
      </c>
    </row>
    <row r="385">
      <c r="A385" t="s" s="178">
        <v>11</v>
      </c>
      <c r="B385" t="s" s="177">
        <v>627</v>
      </c>
      <c r="C385" t="s" s="178">
        <v>628</v>
      </c>
      <c r="D385" t="s" s="178">
        <v>931</v>
      </c>
      <c r="E385" t="s" s="178">
        <v>932</v>
      </c>
      <c r="F385" s="178">
        <f>IF(ZKU_01B!Z39&gt;=0,"OK","ERROR")</f>
      </c>
    </row>
    <row r="386">
      <c r="A386" t="s" s="178">
        <v>11</v>
      </c>
      <c r="B386" t="s" s="177">
        <v>627</v>
      </c>
      <c r="C386" t="s" s="178">
        <v>628</v>
      </c>
      <c r="D386" t="s" s="178">
        <v>933</v>
      </c>
      <c r="E386" t="s" s="178">
        <v>934</v>
      </c>
      <c r="F386" s="178">
        <f>IF(ZKU_01B!K40&gt;=0,"OK","ERROR")</f>
      </c>
    </row>
    <row r="387">
      <c r="A387" t="s" s="178">
        <v>11</v>
      </c>
      <c r="B387" t="s" s="177">
        <v>627</v>
      </c>
      <c r="C387" t="s" s="178">
        <v>628</v>
      </c>
      <c r="D387" t="s" s="178">
        <v>935</v>
      </c>
      <c r="E387" t="s" s="178">
        <v>936</v>
      </c>
      <c r="F387" s="178">
        <f>IF(ZKU_01B!L40&gt;=0,"OK","ERROR")</f>
      </c>
    </row>
    <row r="388">
      <c r="A388" t="s" s="178">
        <v>11</v>
      </c>
      <c r="B388" t="s" s="177">
        <v>627</v>
      </c>
      <c r="C388" t="s" s="178">
        <v>628</v>
      </c>
      <c r="D388" t="s" s="178">
        <v>937</v>
      </c>
      <c r="E388" t="s" s="178">
        <v>938</v>
      </c>
      <c r="F388" s="178">
        <f>IF(ZKU_01B!M40&gt;=0,"OK","ERROR")</f>
      </c>
    </row>
    <row r="389">
      <c r="A389" t="s" s="178">
        <v>11</v>
      </c>
      <c r="B389" t="s" s="177">
        <v>627</v>
      </c>
      <c r="C389" t="s" s="178">
        <v>628</v>
      </c>
      <c r="D389" t="s" s="178">
        <v>939</v>
      </c>
      <c r="E389" t="s" s="178">
        <v>940</v>
      </c>
      <c r="F389" s="178">
        <f>IF(ZKU_01B!N40&gt;=0,"OK","ERROR")</f>
      </c>
    </row>
    <row r="390">
      <c r="A390" t="s" s="178">
        <v>11</v>
      </c>
      <c r="B390" t="s" s="177">
        <v>627</v>
      </c>
      <c r="C390" t="s" s="178">
        <v>628</v>
      </c>
      <c r="D390" t="s" s="178">
        <v>941</v>
      </c>
      <c r="E390" t="s" s="178">
        <v>942</v>
      </c>
      <c r="F390" s="178">
        <f>IF(ZKU_01B!O40&gt;=0,"OK","ERROR")</f>
      </c>
    </row>
    <row r="391">
      <c r="A391" t="s" s="178">
        <v>11</v>
      </c>
      <c r="B391" t="s" s="177">
        <v>627</v>
      </c>
      <c r="C391" t="s" s="178">
        <v>628</v>
      </c>
      <c r="D391" t="s" s="178">
        <v>943</v>
      </c>
      <c r="E391" t="s" s="178">
        <v>944</v>
      </c>
      <c r="F391" s="178">
        <f>IF(ZKU_01B!P40&gt;=0,"OK","ERROR")</f>
      </c>
    </row>
    <row r="392">
      <c r="A392" t="s" s="178">
        <v>11</v>
      </c>
      <c r="B392" t="s" s="177">
        <v>627</v>
      </c>
      <c r="C392" t="s" s="178">
        <v>628</v>
      </c>
      <c r="D392" t="s" s="178">
        <v>945</v>
      </c>
      <c r="E392" t="s" s="178">
        <v>946</v>
      </c>
      <c r="F392" s="178">
        <f>IF(ZKU_01B!S40&gt;=0,"OK","ERROR")</f>
      </c>
    </row>
    <row r="393">
      <c r="A393" t="s" s="178">
        <v>11</v>
      </c>
      <c r="B393" t="s" s="177">
        <v>627</v>
      </c>
      <c r="C393" t="s" s="178">
        <v>628</v>
      </c>
      <c r="D393" t="s" s="178">
        <v>947</v>
      </c>
      <c r="E393" t="s" s="178">
        <v>948</v>
      </c>
      <c r="F393" s="178">
        <f>IF(ZKU_01B!T40&gt;=0,"OK","ERROR")</f>
      </c>
    </row>
    <row r="394">
      <c r="A394" t="s" s="178">
        <v>11</v>
      </c>
      <c r="B394" t="s" s="177">
        <v>627</v>
      </c>
      <c r="C394" t="s" s="178">
        <v>628</v>
      </c>
      <c r="D394" t="s" s="178">
        <v>949</v>
      </c>
      <c r="E394" t="s" s="178">
        <v>950</v>
      </c>
      <c r="F394" s="178">
        <f>IF(ZKU_01B!U40&gt;=0,"OK","ERROR")</f>
      </c>
    </row>
    <row r="395">
      <c r="A395" t="s" s="178">
        <v>11</v>
      </c>
      <c r="B395" t="s" s="177">
        <v>627</v>
      </c>
      <c r="C395" t="s" s="178">
        <v>628</v>
      </c>
      <c r="D395" t="s" s="178">
        <v>951</v>
      </c>
      <c r="E395" t="s" s="178">
        <v>952</v>
      </c>
      <c r="F395" s="178">
        <f>IF(ZKU_01B!V40&gt;=0,"OK","ERROR")</f>
      </c>
    </row>
    <row r="396">
      <c r="A396" t="s" s="178">
        <v>11</v>
      </c>
      <c r="B396" t="s" s="177">
        <v>627</v>
      </c>
      <c r="C396" t="s" s="178">
        <v>628</v>
      </c>
      <c r="D396" t="s" s="178">
        <v>953</v>
      </c>
      <c r="E396" t="s" s="178">
        <v>954</v>
      </c>
      <c r="F396" s="178">
        <f>IF(ZKU_01B!W40&gt;=0,"OK","ERROR")</f>
      </c>
    </row>
    <row r="397">
      <c r="A397" t="s" s="178">
        <v>11</v>
      </c>
      <c r="B397" t="s" s="177">
        <v>627</v>
      </c>
      <c r="C397" t="s" s="178">
        <v>628</v>
      </c>
      <c r="D397" t="s" s="178">
        <v>955</v>
      </c>
      <c r="E397" t="s" s="178">
        <v>956</v>
      </c>
      <c r="F397" s="178">
        <f>IF(ZKU_01B!X40&gt;=0,"OK","ERROR")</f>
      </c>
    </row>
    <row r="398">
      <c r="A398" t="s" s="178">
        <v>11</v>
      </c>
      <c r="B398" t="s" s="177">
        <v>627</v>
      </c>
      <c r="C398" t="s" s="178">
        <v>628</v>
      </c>
      <c r="D398" t="s" s="178">
        <v>957</v>
      </c>
      <c r="E398" t="s" s="178">
        <v>958</v>
      </c>
      <c r="F398" s="178">
        <f>IF(ZKU_01B!K41&gt;=0,"OK","ERROR")</f>
      </c>
    </row>
    <row r="399">
      <c r="A399" t="s" s="178">
        <v>11</v>
      </c>
      <c r="B399" t="s" s="177">
        <v>627</v>
      </c>
      <c r="C399" t="s" s="178">
        <v>628</v>
      </c>
      <c r="D399" t="s" s="178">
        <v>959</v>
      </c>
      <c r="E399" t="s" s="178">
        <v>960</v>
      </c>
      <c r="F399" s="178">
        <f>IF(ZKU_01B!L41&gt;=0,"OK","ERROR")</f>
      </c>
    </row>
    <row r="400">
      <c r="A400" t="s" s="178">
        <v>11</v>
      </c>
      <c r="B400" t="s" s="177">
        <v>627</v>
      </c>
      <c r="C400" t="s" s="178">
        <v>628</v>
      </c>
      <c r="D400" t="s" s="178">
        <v>961</v>
      </c>
      <c r="E400" t="s" s="178">
        <v>962</v>
      </c>
      <c r="F400" s="178">
        <f>IF(ZKU_01B!M41&gt;=0,"OK","ERROR")</f>
      </c>
    </row>
    <row r="401">
      <c r="A401" t="s" s="178">
        <v>11</v>
      </c>
      <c r="B401" t="s" s="177">
        <v>627</v>
      </c>
      <c r="C401" t="s" s="178">
        <v>628</v>
      </c>
      <c r="D401" t="s" s="178">
        <v>963</v>
      </c>
      <c r="E401" t="s" s="178">
        <v>964</v>
      </c>
      <c r="F401" s="178">
        <f>IF(ZKU_01B!N41&gt;=0,"OK","ERROR")</f>
      </c>
    </row>
    <row r="402">
      <c r="A402" t="s" s="178">
        <v>11</v>
      </c>
      <c r="B402" t="s" s="177">
        <v>627</v>
      </c>
      <c r="C402" t="s" s="178">
        <v>628</v>
      </c>
      <c r="D402" t="s" s="178">
        <v>965</v>
      </c>
      <c r="E402" t="s" s="178">
        <v>966</v>
      </c>
      <c r="F402" s="178">
        <f>IF(ZKU_01B!O41&gt;=0,"OK","ERROR")</f>
      </c>
    </row>
    <row r="403">
      <c r="A403" t="s" s="178">
        <v>11</v>
      </c>
      <c r="B403" t="s" s="177">
        <v>627</v>
      </c>
      <c r="C403" t="s" s="178">
        <v>628</v>
      </c>
      <c r="D403" t="s" s="178">
        <v>967</v>
      </c>
      <c r="E403" t="s" s="178">
        <v>968</v>
      </c>
      <c r="F403" s="178">
        <f>IF(ZKU_01B!P41&gt;=0,"OK","ERROR")</f>
      </c>
    </row>
    <row r="404">
      <c r="A404" t="s" s="178">
        <v>11</v>
      </c>
      <c r="B404" t="s" s="177">
        <v>627</v>
      </c>
      <c r="C404" t="s" s="178">
        <v>628</v>
      </c>
      <c r="D404" t="s" s="178">
        <v>969</v>
      </c>
      <c r="E404" t="s" s="178">
        <v>970</v>
      </c>
      <c r="F404" s="178">
        <f>IF(ZKU_01B!S41&gt;=0,"OK","ERROR")</f>
      </c>
    </row>
    <row r="405">
      <c r="A405" t="s" s="178">
        <v>11</v>
      </c>
      <c r="B405" t="s" s="177">
        <v>627</v>
      </c>
      <c r="C405" t="s" s="178">
        <v>628</v>
      </c>
      <c r="D405" t="s" s="178">
        <v>971</v>
      </c>
      <c r="E405" t="s" s="178">
        <v>972</v>
      </c>
      <c r="F405" s="178">
        <f>IF(ZKU_01B!T41&gt;=0,"OK","ERROR")</f>
      </c>
    </row>
    <row r="406">
      <c r="A406" t="s" s="178">
        <v>11</v>
      </c>
      <c r="B406" t="s" s="177">
        <v>627</v>
      </c>
      <c r="C406" t="s" s="178">
        <v>628</v>
      </c>
      <c r="D406" t="s" s="178">
        <v>973</v>
      </c>
      <c r="E406" t="s" s="178">
        <v>974</v>
      </c>
      <c r="F406" s="178">
        <f>IF(ZKU_01B!U41&gt;=0,"OK","ERROR")</f>
      </c>
    </row>
    <row r="407">
      <c r="A407" t="s" s="178">
        <v>11</v>
      </c>
      <c r="B407" t="s" s="177">
        <v>627</v>
      </c>
      <c r="C407" t="s" s="178">
        <v>628</v>
      </c>
      <c r="D407" t="s" s="178">
        <v>975</v>
      </c>
      <c r="E407" t="s" s="178">
        <v>976</v>
      </c>
      <c r="F407" s="178">
        <f>IF(ZKU_01B!V41&gt;=0,"OK","ERROR")</f>
      </c>
    </row>
    <row r="408">
      <c r="A408" t="s" s="178">
        <v>11</v>
      </c>
      <c r="B408" t="s" s="177">
        <v>627</v>
      </c>
      <c r="C408" t="s" s="178">
        <v>628</v>
      </c>
      <c r="D408" t="s" s="178">
        <v>977</v>
      </c>
      <c r="E408" t="s" s="178">
        <v>978</v>
      </c>
      <c r="F408" s="178">
        <f>IF(ZKU_01B!W41&gt;=0,"OK","ERROR")</f>
      </c>
    </row>
    <row r="409">
      <c r="A409" t="s" s="178">
        <v>11</v>
      </c>
      <c r="B409" t="s" s="177">
        <v>627</v>
      </c>
      <c r="C409" t="s" s="178">
        <v>628</v>
      </c>
      <c r="D409" t="s" s="178">
        <v>979</v>
      </c>
      <c r="E409" t="s" s="178">
        <v>980</v>
      </c>
      <c r="F409" s="178">
        <f>IF(ZKU_01B!X41&gt;=0,"OK","ERROR")</f>
      </c>
    </row>
    <row r="410">
      <c r="A410" t="s" s="178">
        <v>11</v>
      </c>
      <c r="B410" t="s" s="177">
        <v>627</v>
      </c>
      <c r="C410" t="s" s="178">
        <v>628</v>
      </c>
      <c r="D410" t="s" s="178">
        <v>981</v>
      </c>
      <c r="E410" t="s" s="178">
        <v>982</v>
      </c>
      <c r="F410" s="178">
        <f>IF(ZKU_01B!K42&gt;=0,"OK","ERROR")</f>
      </c>
    </row>
    <row r="411">
      <c r="A411" t="s" s="178">
        <v>11</v>
      </c>
      <c r="B411" t="s" s="177">
        <v>627</v>
      </c>
      <c r="C411" t="s" s="178">
        <v>628</v>
      </c>
      <c r="D411" t="s" s="178">
        <v>983</v>
      </c>
      <c r="E411" t="s" s="178">
        <v>984</v>
      </c>
      <c r="F411" s="178">
        <f>IF(ZKU_01B!L42&gt;=0,"OK","ERROR")</f>
      </c>
    </row>
    <row r="412">
      <c r="A412" t="s" s="178">
        <v>11</v>
      </c>
      <c r="B412" t="s" s="177">
        <v>627</v>
      </c>
      <c r="C412" t="s" s="178">
        <v>628</v>
      </c>
      <c r="D412" t="s" s="178">
        <v>985</v>
      </c>
      <c r="E412" t="s" s="178">
        <v>986</v>
      </c>
      <c r="F412" s="178">
        <f>IF(ZKU_01B!M42&gt;=0,"OK","ERROR")</f>
      </c>
    </row>
    <row r="413">
      <c r="A413" t="s" s="178">
        <v>11</v>
      </c>
      <c r="B413" t="s" s="177">
        <v>627</v>
      </c>
      <c r="C413" t="s" s="178">
        <v>628</v>
      </c>
      <c r="D413" t="s" s="178">
        <v>987</v>
      </c>
      <c r="E413" t="s" s="178">
        <v>988</v>
      </c>
      <c r="F413" s="178">
        <f>IF(ZKU_01B!N42&gt;=0,"OK","ERROR")</f>
      </c>
    </row>
    <row r="414">
      <c r="A414" t="s" s="178">
        <v>11</v>
      </c>
      <c r="B414" t="s" s="177">
        <v>627</v>
      </c>
      <c r="C414" t="s" s="178">
        <v>628</v>
      </c>
      <c r="D414" t="s" s="178">
        <v>989</v>
      </c>
      <c r="E414" t="s" s="178">
        <v>990</v>
      </c>
      <c r="F414" s="178">
        <f>IF(ZKU_01B!O42&gt;=0,"OK","ERROR")</f>
      </c>
    </row>
    <row r="415">
      <c r="A415" t="s" s="178">
        <v>11</v>
      </c>
      <c r="B415" t="s" s="177">
        <v>627</v>
      </c>
      <c r="C415" t="s" s="178">
        <v>628</v>
      </c>
      <c r="D415" t="s" s="178">
        <v>991</v>
      </c>
      <c r="E415" t="s" s="178">
        <v>992</v>
      </c>
      <c r="F415" s="178">
        <f>IF(ZKU_01B!P42&gt;=0,"OK","ERROR")</f>
      </c>
    </row>
    <row r="416">
      <c r="A416" t="s" s="178">
        <v>11</v>
      </c>
      <c r="B416" t="s" s="177">
        <v>627</v>
      </c>
      <c r="C416" t="s" s="178">
        <v>628</v>
      </c>
      <c r="D416" t="s" s="178">
        <v>993</v>
      </c>
      <c r="E416" t="s" s="178">
        <v>994</v>
      </c>
      <c r="F416" s="178">
        <f>IF(ZKU_01B!S42&gt;=0,"OK","ERROR")</f>
      </c>
    </row>
    <row r="417">
      <c r="A417" t="s" s="178">
        <v>11</v>
      </c>
      <c r="B417" t="s" s="177">
        <v>627</v>
      </c>
      <c r="C417" t="s" s="178">
        <v>628</v>
      </c>
      <c r="D417" t="s" s="178">
        <v>995</v>
      </c>
      <c r="E417" t="s" s="178">
        <v>996</v>
      </c>
      <c r="F417" s="178">
        <f>IF(ZKU_01B!T42&gt;=0,"OK","ERROR")</f>
      </c>
    </row>
    <row r="418">
      <c r="A418" t="s" s="178">
        <v>11</v>
      </c>
      <c r="B418" t="s" s="177">
        <v>627</v>
      </c>
      <c r="C418" t="s" s="178">
        <v>628</v>
      </c>
      <c r="D418" t="s" s="178">
        <v>997</v>
      </c>
      <c r="E418" t="s" s="178">
        <v>998</v>
      </c>
      <c r="F418" s="178">
        <f>IF(ZKU_01B!U42&gt;=0,"OK","ERROR")</f>
      </c>
    </row>
    <row r="419">
      <c r="A419" t="s" s="178">
        <v>11</v>
      </c>
      <c r="B419" t="s" s="177">
        <v>627</v>
      </c>
      <c r="C419" t="s" s="178">
        <v>628</v>
      </c>
      <c r="D419" t="s" s="178">
        <v>999</v>
      </c>
      <c r="E419" t="s" s="178">
        <v>1000</v>
      </c>
      <c r="F419" s="178">
        <f>IF(ZKU_01B!V42&gt;=0,"OK","ERROR")</f>
      </c>
    </row>
    <row r="420">
      <c r="A420" t="s" s="178">
        <v>11</v>
      </c>
      <c r="B420" t="s" s="177">
        <v>627</v>
      </c>
      <c r="C420" t="s" s="178">
        <v>628</v>
      </c>
      <c r="D420" t="s" s="178">
        <v>1001</v>
      </c>
      <c r="E420" t="s" s="178">
        <v>1002</v>
      </c>
      <c r="F420" s="178">
        <f>IF(ZKU_01B!W42&gt;=0,"OK","ERROR")</f>
      </c>
    </row>
    <row r="421">
      <c r="A421" t="s" s="178">
        <v>11</v>
      </c>
      <c r="B421" t="s" s="177">
        <v>627</v>
      </c>
      <c r="C421" t="s" s="178">
        <v>628</v>
      </c>
      <c r="D421" t="s" s="178">
        <v>1003</v>
      </c>
      <c r="E421" t="s" s="178">
        <v>1004</v>
      </c>
      <c r="F421" s="178">
        <f>IF(ZKU_01B!X42&gt;=0,"OK","ERROR")</f>
      </c>
    </row>
    <row r="422">
      <c r="A422" t="s" s="178">
        <v>11</v>
      </c>
      <c r="B422" t="s" s="177">
        <v>627</v>
      </c>
      <c r="C422" t="s" s="178">
        <v>628</v>
      </c>
      <c r="D422" t="s" s="178">
        <v>1005</v>
      </c>
      <c r="E422" t="s" s="178">
        <v>1006</v>
      </c>
      <c r="F422" s="178">
        <f>IF(ZKU_01B!K43&gt;=0,"OK","ERROR")</f>
      </c>
    </row>
    <row r="423">
      <c r="A423" t="s" s="178">
        <v>11</v>
      </c>
      <c r="B423" t="s" s="177">
        <v>627</v>
      </c>
      <c r="C423" t="s" s="178">
        <v>628</v>
      </c>
      <c r="D423" t="s" s="178">
        <v>1007</v>
      </c>
      <c r="E423" t="s" s="178">
        <v>1008</v>
      </c>
      <c r="F423" s="178">
        <f>IF(ZKU_01B!L43&gt;=0,"OK","ERROR")</f>
      </c>
    </row>
    <row r="424">
      <c r="A424" t="s" s="178">
        <v>11</v>
      </c>
      <c r="B424" t="s" s="177">
        <v>627</v>
      </c>
      <c r="C424" t="s" s="178">
        <v>628</v>
      </c>
      <c r="D424" t="s" s="178">
        <v>1009</v>
      </c>
      <c r="E424" t="s" s="178">
        <v>1010</v>
      </c>
      <c r="F424" s="178">
        <f>IF(ZKU_01B!M43&gt;=0,"OK","ERROR")</f>
      </c>
    </row>
    <row r="425">
      <c r="A425" t="s" s="178">
        <v>11</v>
      </c>
      <c r="B425" t="s" s="177">
        <v>627</v>
      </c>
      <c r="C425" t="s" s="178">
        <v>628</v>
      </c>
      <c r="D425" t="s" s="178">
        <v>1011</v>
      </c>
      <c r="E425" t="s" s="178">
        <v>1012</v>
      </c>
      <c r="F425" s="178">
        <f>IF(ZKU_01B!N43&gt;=0,"OK","ERROR")</f>
      </c>
    </row>
    <row r="426">
      <c r="A426" t="s" s="178">
        <v>11</v>
      </c>
      <c r="B426" t="s" s="177">
        <v>627</v>
      </c>
      <c r="C426" t="s" s="178">
        <v>628</v>
      </c>
      <c r="D426" t="s" s="178">
        <v>1013</v>
      </c>
      <c r="E426" t="s" s="178">
        <v>1014</v>
      </c>
      <c r="F426" s="178">
        <f>IF(ZKU_01B!O43&gt;=0,"OK","ERROR")</f>
      </c>
    </row>
    <row r="427">
      <c r="A427" t="s" s="178">
        <v>11</v>
      </c>
      <c r="B427" t="s" s="177">
        <v>627</v>
      </c>
      <c r="C427" t="s" s="178">
        <v>628</v>
      </c>
      <c r="D427" t="s" s="178">
        <v>1015</v>
      </c>
      <c r="E427" t="s" s="178">
        <v>1016</v>
      </c>
      <c r="F427" s="178">
        <f>IF(ZKU_01B!P43&gt;=0,"OK","ERROR")</f>
      </c>
    </row>
    <row r="428">
      <c r="A428" t="s" s="178">
        <v>11</v>
      </c>
      <c r="B428" t="s" s="177">
        <v>627</v>
      </c>
      <c r="C428" t="s" s="178">
        <v>628</v>
      </c>
      <c r="D428" t="s" s="178">
        <v>1017</v>
      </c>
      <c r="E428" t="s" s="178">
        <v>1018</v>
      </c>
      <c r="F428" s="178">
        <f>IF(ZKU_01B!S43&gt;=0,"OK","ERROR")</f>
      </c>
    </row>
    <row r="429">
      <c r="A429" t="s" s="178">
        <v>11</v>
      </c>
      <c r="B429" t="s" s="177">
        <v>627</v>
      </c>
      <c r="C429" t="s" s="178">
        <v>628</v>
      </c>
      <c r="D429" t="s" s="178">
        <v>1019</v>
      </c>
      <c r="E429" t="s" s="178">
        <v>1020</v>
      </c>
      <c r="F429" s="178">
        <f>IF(ZKU_01B!T43&gt;=0,"OK","ERROR")</f>
      </c>
    </row>
    <row r="430">
      <c r="A430" t="s" s="178">
        <v>11</v>
      </c>
      <c r="B430" t="s" s="177">
        <v>627</v>
      </c>
      <c r="C430" t="s" s="178">
        <v>628</v>
      </c>
      <c r="D430" t="s" s="178">
        <v>1021</v>
      </c>
      <c r="E430" t="s" s="178">
        <v>1022</v>
      </c>
      <c r="F430" s="178">
        <f>IF(ZKU_01B!U43&gt;=0,"OK","ERROR")</f>
      </c>
    </row>
    <row r="431">
      <c r="A431" t="s" s="178">
        <v>11</v>
      </c>
      <c r="B431" t="s" s="177">
        <v>627</v>
      </c>
      <c r="C431" t="s" s="178">
        <v>628</v>
      </c>
      <c r="D431" t="s" s="178">
        <v>1023</v>
      </c>
      <c r="E431" t="s" s="178">
        <v>1024</v>
      </c>
      <c r="F431" s="178">
        <f>IF(ZKU_01B!V43&gt;=0,"OK","ERROR")</f>
      </c>
    </row>
    <row r="432">
      <c r="A432" t="s" s="178">
        <v>11</v>
      </c>
      <c r="B432" t="s" s="177">
        <v>627</v>
      </c>
      <c r="C432" t="s" s="178">
        <v>628</v>
      </c>
      <c r="D432" t="s" s="178">
        <v>1025</v>
      </c>
      <c r="E432" t="s" s="178">
        <v>1026</v>
      </c>
      <c r="F432" s="178">
        <f>IF(ZKU_01B!W43&gt;=0,"OK","ERROR")</f>
      </c>
    </row>
    <row r="433">
      <c r="A433" t="s" s="178">
        <v>11</v>
      </c>
      <c r="B433" t="s" s="177">
        <v>627</v>
      </c>
      <c r="C433" t="s" s="178">
        <v>628</v>
      </c>
      <c r="D433" t="s" s="178">
        <v>1027</v>
      </c>
      <c r="E433" t="s" s="178">
        <v>1028</v>
      </c>
      <c r="F433" s="178">
        <f>IF(ZKU_01B!X43&gt;=0,"OK","ERROR")</f>
      </c>
    </row>
    <row r="434">
      <c r="A434" t="s" s="178">
        <v>12</v>
      </c>
      <c r="B434" t="s" s="177">
        <v>154</v>
      </c>
      <c r="C434" t="s" s="178">
        <v>155</v>
      </c>
      <c r="D434" t="s" s="178">
        <v>156</v>
      </c>
      <c r="E434" t="s" s="178">
        <v>1029</v>
      </c>
      <c r="F434" s="178">
        <f>IF(ZKU_01T!P36&gt;=ZKU_01T!K36,"OK","ERROR")</f>
      </c>
    </row>
    <row r="435">
      <c r="A435" t="s" s="178">
        <v>12</v>
      </c>
      <c r="B435" t="s" s="177">
        <v>158</v>
      </c>
      <c r="C435" t="s" s="178">
        <v>155</v>
      </c>
      <c r="D435" t="s" s="178">
        <v>159</v>
      </c>
      <c r="E435" t="s" s="178">
        <v>1030</v>
      </c>
      <c r="F435" s="178">
        <f>IF(ZKU_01T!P35&gt;=ZKU_01T!K35,"OK","ERROR")</f>
      </c>
    </row>
    <row r="436">
      <c r="A436" t="s" s="178">
        <v>12</v>
      </c>
      <c r="B436" t="s" s="177">
        <v>161</v>
      </c>
      <c r="C436" t="s" s="178">
        <v>155</v>
      </c>
      <c r="D436" t="s" s="178">
        <v>162</v>
      </c>
      <c r="E436" t="s" s="178">
        <v>1031</v>
      </c>
      <c r="F436" s="178">
        <f>IF(ZKU_01T!P34&gt;=ZKU_01T!K34,"OK","ERROR")</f>
      </c>
    </row>
    <row r="437">
      <c r="A437" t="s" s="178">
        <v>12</v>
      </c>
      <c r="B437" t="s" s="177">
        <v>164</v>
      </c>
      <c r="C437" t="s" s="178">
        <v>155</v>
      </c>
      <c r="D437" t="s" s="178">
        <v>165</v>
      </c>
      <c r="E437" t="s" s="178">
        <v>1032</v>
      </c>
      <c r="F437" s="178">
        <f>IF(ZKU_01T!P30&gt;=ZKU_01T!K30,"OK","ERROR")</f>
      </c>
    </row>
    <row r="438">
      <c r="A438" t="s" s="178">
        <v>12</v>
      </c>
      <c r="B438" t="s" s="177">
        <v>167</v>
      </c>
      <c r="C438" t="s" s="178">
        <v>155</v>
      </c>
      <c r="D438" t="s" s="178">
        <v>168</v>
      </c>
      <c r="E438" t="s" s="178">
        <v>1033</v>
      </c>
      <c r="F438" s="178">
        <f>IF(ZKU_01T!P31&gt;=ZKU_01T!K31,"OK","ERROR")</f>
      </c>
    </row>
    <row r="439">
      <c r="A439" t="s" s="178">
        <v>12</v>
      </c>
      <c r="B439" t="s" s="177">
        <v>170</v>
      </c>
      <c r="C439" t="s" s="178">
        <v>155</v>
      </c>
      <c r="D439" t="s" s="178">
        <v>171</v>
      </c>
      <c r="E439" t="s" s="178">
        <v>1034</v>
      </c>
      <c r="F439" s="178">
        <f>IF(ZKU_01T!P33&gt;=ZKU_01T!K33,"OK","ERROR")</f>
      </c>
    </row>
    <row r="440">
      <c r="A440" t="s" s="178">
        <v>12</v>
      </c>
      <c r="B440" t="s" s="177">
        <v>173</v>
      </c>
      <c r="C440" t="s" s="178">
        <v>155</v>
      </c>
      <c r="D440" t="s" s="178">
        <v>174</v>
      </c>
      <c r="E440" t="s" s="178">
        <v>1035</v>
      </c>
      <c r="F440" s="178">
        <f>IF(ZKU_01T!P28&gt;=ZKU_01T!K28,"OK","ERROR")</f>
      </c>
    </row>
    <row r="441">
      <c r="A441" t="s" s="178">
        <v>12</v>
      </c>
      <c r="B441" t="s" s="177">
        <v>176</v>
      </c>
      <c r="C441" t="s" s="178">
        <v>155</v>
      </c>
      <c r="D441" t="s" s="178">
        <v>177</v>
      </c>
      <c r="E441" t="s" s="178">
        <v>1036</v>
      </c>
      <c r="F441" s="178">
        <f>IF(ZKU_01T!P32&gt;=ZKU_01T!K32,"OK","ERROR")</f>
      </c>
    </row>
    <row r="442">
      <c r="A442" t="s" s="178">
        <v>12</v>
      </c>
      <c r="B442" t="s" s="177">
        <v>179</v>
      </c>
      <c r="C442" t="s" s="178">
        <v>155</v>
      </c>
      <c r="D442" t="s" s="178">
        <v>180</v>
      </c>
      <c r="E442" t="s" s="178">
        <v>1037</v>
      </c>
      <c r="F442" s="178">
        <f>IF(ZKU_01T!P29&gt;=ZKU_01T!K29,"OK","ERROR")</f>
      </c>
    </row>
    <row r="443">
      <c r="A443" t="s" s="178">
        <v>12</v>
      </c>
      <c r="B443" t="s" s="177">
        <v>182</v>
      </c>
      <c r="C443" t="s" s="178">
        <v>155</v>
      </c>
      <c r="D443" t="s" s="178">
        <v>183</v>
      </c>
      <c r="E443" t="s" s="178">
        <v>1038</v>
      </c>
      <c r="F443" s="178">
        <f>IF(ZKU_01T!P27&gt;=ZKU_01T!K27,"OK","ERROR")</f>
      </c>
    </row>
    <row r="444">
      <c r="A444" t="s" s="178">
        <v>12</v>
      </c>
      <c r="B444" t="s" s="177">
        <v>185</v>
      </c>
      <c r="C444" t="s" s="178">
        <v>155</v>
      </c>
      <c r="D444" t="s" s="178">
        <v>186</v>
      </c>
      <c r="E444" t="s" s="178">
        <v>1039</v>
      </c>
      <c r="F444" s="178">
        <f>IF(ZKU_01T!P37&gt;=ZKU_01T!K37,"OK","ERROR")</f>
      </c>
    </row>
    <row r="445">
      <c r="A445" t="s" s="178">
        <v>12</v>
      </c>
      <c r="B445" t="s" s="177">
        <v>188</v>
      </c>
      <c r="C445" t="s" s="178">
        <v>155</v>
      </c>
      <c r="D445" t="s" s="178">
        <v>189</v>
      </c>
      <c r="E445" t="s" s="178">
        <v>1040</v>
      </c>
      <c r="F445" s="178">
        <f>IF(ZKU_01T!R25&gt;=ZKU_01T!Q25,"OK","ERROR")</f>
      </c>
    </row>
    <row r="446">
      <c r="A446" t="s" s="178">
        <v>12</v>
      </c>
      <c r="B446" t="s" s="177">
        <v>188</v>
      </c>
      <c r="C446" t="s" s="178">
        <v>155</v>
      </c>
      <c r="D446" t="s" s="178">
        <v>191</v>
      </c>
      <c r="E446" t="s" s="178">
        <v>1041</v>
      </c>
      <c r="F446" s="178">
        <f>IF(ZKU_01T!R26&gt;=ZKU_01T!Q26,"OK","ERROR")</f>
      </c>
    </row>
    <row r="447">
      <c r="A447" t="s" s="178">
        <v>12</v>
      </c>
      <c r="B447" t="s" s="177">
        <v>188</v>
      </c>
      <c r="C447" t="s" s="178">
        <v>155</v>
      </c>
      <c r="D447" t="s" s="178">
        <v>193</v>
      </c>
      <c r="E447" t="s" s="178">
        <v>1042</v>
      </c>
      <c r="F447" s="178">
        <f>IF(ZKU_01T!R27&gt;=ZKU_01T!Q27,"OK","ERROR")</f>
      </c>
    </row>
    <row r="448">
      <c r="A448" t="s" s="178">
        <v>12</v>
      </c>
      <c r="B448" t="s" s="177">
        <v>188</v>
      </c>
      <c r="C448" t="s" s="178">
        <v>155</v>
      </c>
      <c r="D448" t="s" s="178">
        <v>195</v>
      </c>
      <c r="E448" t="s" s="178">
        <v>1043</v>
      </c>
      <c r="F448" s="178">
        <f>IF(ZKU_01T!R28&gt;=ZKU_01T!Q28,"OK","ERROR")</f>
      </c>
    </row>
    <row r="449">
      <c r="A449" t="s" s="178">
        <v>12</v>
      </c>
      <c r="B449" t="s" s="177">
        <v>188</v>
      </c>
      <c r="C449" t="s" s="178">
        <v>155</v>
      </c>
      <c r="D449" t="s" s="178">
        <v>197</v>
      </c>
      <c r="E449" t="s" s="178">
        <v>1044</v>
      </c>
      <c r="F449" s="178">
        <f>IF(ZKU_01T!R29&gt;=ZKU_01T!Q29,"OK","ERROR")</f>
      </c>
    </row>
    <row r="450">
      <c r="A450" t="s" s="178">
        <v>12</v>
      </c>
      <c r="B450" t="s" s="177">
        <v>188</v>
      </c>
      <c r="C450" t="s" s="178">
        <v>155</v>
      </c>
      <c r="D450" t="s" s="178">
        <v>199</v>
      </c>
      <c r="E450" t="s" s="178">
        <v>1045</v>
      </c>
      <c r="F450" s="178">
        <f>IF(ZKU_01T!R30&gt;=ZKU_01T!Q30,"OK","ERROR")</f>
      </c>
    </row>
    <row r="451">
      <c r="A451" t="s" s="178">
        <v>12</v>
      </c>
      <c r="B451" t="s" s="177">
        <v>188</v>
      </c>
      <c r="C451" t="s" s="178">
        <v>155</v>
      </c>
      <c r="D451" t="s" s="178">
        <v>201</v>
      </c>
      <c r="E451" t="s" s="178">
        <v>1046</v>
      </c>
      <c r="F451" s="178">
        <f>IF(ZKU_01T!R31&gt;=ZKU_01T!Q31,"OK","ERROR")</f>
      </c>
    </row>
    <row r="452">
      <c r="A452" t="s" s="178">
        <v>12</v>
      </c>
      <c r="B452" t="s" s="177">
        <v>188</v>
      </c>
      <c r="C452" t="s" s="178">
        <v>155</v>
      </c>
      <c r="D452" t="s" s="178">
        <v>203</v>
      </c>
      <c r="E452" t="s" s="178">
        <v>1047</v>
      </c>
      <c r="F452" s="178">
        <f>IF(ZKU_01T!R32&gt;=ZKU_01T!Q32,"OK","ERROR")</f>
      </c>
    </row>
    <row r="453">
      <c r="A453" t="s" s="178">
        <v>12</v>
      </c>
      <c r="B453" t="s" s="177">
        <v>188</v>
      </c>
      <c r="C453" t="s" s="178">
        <v>155</v>
      </c>
      <c r="D453" t="s" s="178">
        <v>205</v>
      </c>
      <c r="E453" t="s" s="178">
        <v>1048</v>
      </c>
      <c r="F453" s="178">
        <f>IF(ZKU_01T!R33&gt;=ZKU_01T!Q33,"OK","ERROR")</f>
      </c>
    </row>
    <row r="454">
      <c r="A454" t="s" s="178">
        <v>12</v>
      </c>
      <c r="B454" t="s" s="177">
        <v>188</v>
      </c>
      <c r="C454" t="s" s="178">
        <v>155</v>
      </c>
      <c r="D454" t="s" s="178">
        <v>207</v>
      </c>
      <c r="E454" t="s" s="178">
        <v>1049</v>
      </c>
      <c r="F454" s="178">
        <f>IF(ZKU_01T!R34&gt;=ZKU_01T!Q34,"OK","ERROR")</f>
      </c>
    </row>
    <row r="455">
      <c r="A455" t="s" s="178">
        <v>12</v>
      </c>
      <c r="B455" t="s" s="177">
        <v>188</v>
      </c>
      <c r="C455" t="s" s="178">
        <v>155</v>
      </c>
      <c r="D455" t="s" s="178">
        <v>209</v>
      </c>
      <c r="E455" t="s" s="178">
        <v>1050</v>
      </c>
      <c r="F455" s="178">
        <f>IF(ZKU_01T!R35&gt;=ZKU_01T!Q35,"OK","ERROR")</f>
      </c>
    </row>
    <row r="456">
      <c r="A456" t="s" s="178">
        <v>12</v>
      </c>
      <c r="B456" t="s" s="177">
        <v>188</v>
      </c>
      <c r="C456" t="s" s="178">
        <v>155</v>
      </c>
      <c r="D456" t="s" s="178">
        <v>211</v>
      </c>
      <c r="E456" t="s" s="178">
        <v>1051</v>
      </c>
      <c r="F456" s="178">
        <f>IF(ZKU_01T!R36&gt;=ZKU_01T!Q36,"OK","ERROR")</f>
      </c>
    </row>
    <row r="457">
      <c r="A457" t="s" s="178">
        <v>12</v>
      </c>
      <c r="B457" t="s" s="177">
        <v>188</v>
      </c>
      <c r="C457" t="s" s="178">
        <v>155</v>
      </c>
      <c r="D457" t="s" s="178">
        <v>213</v>
      </c>
      <c r="E457" t="s" s="178">
        <v>1052</v>
      </c>
      <c r="F457" s="178">
        <f>IF(ZKU_01T!R37&gt;=ZKU_01T!Q37,"OK","ERROR")</f>
      </c>
    </row>
    <row r="458">
      <c r="A458" t="s" s="178">
        <v>12</v>
      </c>
      <c r="B458" t="s" s="177">
        <v>188</v>
      </c>
      <c r="C458" t="s" s="178">
        <v>155</v>
      </c>
      <c r="D458" t="s" s="178">
        <v>215</v>
      </c>
      <c r="E458" t="s" s="178">
        <v>1053</v>
      </c>
      <c r="F458" s="178">
        <f>IF(ZKU_01T!R38&gt;=ZKU_01T!Q38,"OK","ERROR")</f>
      </c>
    </row>
    <row r="459">
      <c r="A459" t="s" s="178">
        <v>12</v>
      </c>
      <c r="B459" t="s" s="177">
        <v>188</v>
      </c>
      <c r="C459" t="s" s="178">
        <v>155</v>
      </c>
      <c r="D459" t="s" s="178">
        <v>217</v>
      </c>
      <c r="E459" t="s" s="178">
        <v>1054</v>
      </c>
      <c r="F459" s="178">
        <f>IF(ZKU_01T!R39&gt;=ZKU_01T!Q39,"OK","ERROR")</f>
      </c>
    </row>
    <row r="460">
      <c r="A460" t="s" s="178">
        <v>12</v>
      </c>
      <c r="B460" t="s" s="177">
        <v>219</v>
      </c>
      <c r="C460" t="s" s="178">
        <v>155</v>
      </c>
      <c r="D460" t="s" s="178">
        <v>220</v>
      </c>
      <c r="E460" t="s" s="178">
        <v>1055</v>
      </c>
      <c r="F460" s="178">
        <f>IF(ZKU_01T!Z25&gt;=ZKU_01T!Y25,"OK","ERROR")</f>
      </c>
    </row>
    <row r="461">
      <c r="A461" t="s" s="178">
        <v>12</v>
      </c>
      <c r="B461" t="s" s="177">
        <v>219</v>
      </c>
      <c r="C461" t="s" s="178">
        <v>155</v>
      </c>
      <c r="D461" t="s" s="178">
        <v>222</v>
      </c>
      <c r="E461" t="s" s="178">
        <v>1056</v>
      </c>
      <c r="F461" s="178">
        <f>IF(ZKU_01T!Z26&gt;=ZKU_01T!Y26,"OK","ERROR")</f>
      </c>
    </row>
    <row r="462">
      <c r="A462" t="s" s="178">
        <v>12</v>
      </c>
      <c r="B462" t="s" s="177">
        <v>219</v>
      </c>
      <c r="C462" t="s" s="178">
        <v>155</v>
      </c>
      <c r="D462" t="s" s="178">
        <v>224</v>
      </c>
      <c r="E462" t="s" s="178">
        <v>1057</v>
      </c>
      <c r="F462" s="178">
        <f>IF(ZKU_01T!Z27&gt;=ZKU_01T!Y27,"OK","ERROR")</f>
      </c>
    </row>
    <row r="463">
      <c r="A463" t="s" s="178">
        <v>12</v>
      </c>
      <c r="B463" t="s" s="177">
        <v>219</v>
      </c>
      <c r="C463" t="s" s="178">
        <v>155</v>
      </c>
      <c r="D463" t="s" s="178">
        <v>226</v>
      </c>
      <c r="E463" t="s" s="178">
        <v>1058</v>
      </c>
      <c r="F463" s="178">
        <f>IF(ZKU_01T!Z28&gt;=ZKU_01T!Y28,"OK","ERROR")</f>
      </c>
    </row>
    <row r="464">
      <c r="A464" t="s" s="178">
        <v>12</v>
      </c>
      <c r="B464" t="s" s="177">
        <v>219</v>
      </c>
      <c r="C464" t="s" s="178">
        <v>155</v>
      </c>
      <c r="D464" t="s" s="178">
        <v>228</v>
      </c>
      <c r="E464" t="s" s="178">
        <v>1059</v>
      </c>
      <c r="F464" s="178">
        <f>IF(ZKU_01T!Z29&gt;=ZKU_01T!Y29,"OK","ERROR")</f>
      </c>
    </row>
    <row r="465">
      <c r="A465" t="s" s="178">
        <v>12</v>
      </c>
      <c r="B465" t="s" s="177">
        <v>219</v>
      </c>
      <c r="C465" t="s" s="178">
        <v>155</v>
      </c>
      <c r="D465" t="s" s="178">
        <v>230</v>
      </c>
      <c r="E465" t="s" s="178">
        <v>1060</v>
      </c>
      <c r="F465" s="178">
        <f>IF(ZKU_01T!Z30&gt;=ZKU_01T!Y30,"OK","ERROR")</f>
      </c>
    </row>
    <row r="466">
      <c r="A466" t="s" s="178">
        <v>12</v>
      </c>
      <c r="B466" t="s" s="177">
        <v>219</v>
      </c>
      <c r="C466" t="s" s="178">
        <v>155</v>
      </c>
      <c r="D466" t="s" s="178">
        <v>232</v>
      </c>
      <c r="E466" t="s" s="178">
        <v>1061</v>
      </c>
      <c r="F466" s="178">
        <f>IF(ZKU_01T!Z31&gt;=ZKU_01T!Y31,"OK","ERROR")</f>
      </c>
    </row>
    <row r="467">
      <c r="A467" t="s" s="178">
        <v>12</v>
      </c>
      <c r="B467" t="s" s="177">
        <v>219</v>
      </c>
      <c r="C467" t="s" s="178">
        <v>155</v>
      </c>
      <c r="D467" t="s" s="178">
        <v>234</v>
      </c>
      <c r="E467" t="s" s="178">
        <v>1062</v>
      </c>
      <c r="F467" s="178">
        <f>IF(ZKU_01T!Z32&gt;=ZKU_01T!Y32,"OK","ERROR")</f>
      </c>
    </row>
    <row r="468">
      <c r="A468" t="s" s="178">
        <v>12</v>
      </c>
      <c r="B468" t="s" s="177">
        <v>219</v>
      </c>
      <c r="C468" t="s" s="178">
        <v>155</v>
      </c>
      <c r="D468" t="s" s="178">
        <v>236</v>
      </c>
      <c r="E468" t="s" s="178">
        <v>1063</v>
      </c>
      <c r="F468" s="178">
        <f>IF(ZKU_01T!Z33&gt;=ZKU_01T!Y33,"OK","ERROR")</f>
      </c>
    </row>
    <row r="469">
      <c r="A469" t="s" s="178">
        <v>12</v>
      </c>
      <c r="B469" t="s" s="177">
        <v>219</v>
      </c>
      <c r="C469" t="s" s="178">
        <v>155</v>
      </c>
      <c r="D469" t="s" s="178">
        <v>238</v>
      </c>
      <c r="E469" t="s" s="178">
        <v>1064</v>
      </c>
      <c r="F469" s="178">
        <f>IF(ZKU_01T!Z34&gt;=ZKU_01T!Y34,"OK","ERROR")</f>
      </c>
    </row>
    <row r="470">
      <c r="A470" t="s" s="178">
        <v>12</v>
      </c>
      <c r="B470" t="s" s="177">
        <v>219</v>
      </c>
      <c r="C470" t="s" s="178">
        <v>155</v>
      </c>
      <c r="D470" t="s" s="178">
        <v>240</v>
      </c>
      <c r="E470" t="s" s="178">
        <v>1065</v>
      </c>
      <c r="F470" s="178">
        <f>IF(ZKU_01T!Z35&gt;=ZKU_01T!Y35,"OK","ERROR")</f>
      </c>
    </row>
    <row r="471">
      <c r="A471" t="s" s="178">
        <v>12</v>
      </c>
      <c r="B471" t="s" s="177">
        <v>219</v>
      </c>
      <c r="C471" t="s" s="178">
        <v>155</v>
      </c>
      <c r="D471" t="s" s="178">
        <v>242</v>
      </c>
      <c r="E471" t="s" s="178">
        <v>1066</v>
      </c>
      <c r="F471" s="178">
        <f>IF(ZKU_01T!Z36&gt;=ZKU_01T!Y36,"OK","ERROR")</f>
      </c>
    </row>
    <row r="472">
      <c r="A472" t="s" s="178">
        <v>12</v>
      </c>
      <c r="B472" t="s" s="177">
        <v>219</v>
      </c>
      <c r="C472" t="s" s="178">
        <v>155</v>
      </c>
      <c r="D472" t="s" s="178">
        <v>244</v>
      </c>
      <c r="E472" t="s" s="178">
        <v>1067</v>
      </c>
      <c r="F472" s="178">
        <f>IF(ZKU_01T!Z37&gt;=ZKU_01T!Y37,"OK","ERROR")</f>
      </c>
    </row>
    <row r="473">
      <c r="A473" t="s" s="178">
        <v>12</v>
      </c>
      <c r="B473" t="s" s="177">
        <v>219</v>
      </c>
      <c r="C473" t="s" s="178">
        <v>155</v>
      </c>
      <c r="D473" t="s" s="178">
        <v>246</v>
      </c>
      <c r="E473" t="s" s="178">
        <v>1068</v>
      </c>
      <c r="F473" s="178">
        <f>IF(ZKU_01T!Z38&gt;=ZKU_01T!Y38,"OK","ERROR")</f>
      </c>
    </row>
    <row r="474">
      <c r="A474" t="s" s="178">
        <v>12</v>
      </c>
      <c r="B474" t="s" s="177">
        <v>219</v>
      </c>
      <c r="C474" t="s" s="178">
        <v>155</v>
      </c>
      <c r="D474" t="s" s="178">
        <v>248</v>
      </c>
      <c r="E474" t="s" s="178">
        <v>1069</v>
      </c>
      <c r="F474" s="178">
        <f>IF(ZKU_01T!Z39&gt;=ZKU_01T!Y39,"OK","ERROR")</f>
      </c>
    </row>
    <row r="475">
      <c r="A475" t="s" s="178">
        <v>12</v>
      </c>
      <c r="B475" t="s" s="177">
        <v>250</v>
      </c>
      <c r="C475" t="s" s="178">
        <v>155</v>
      </c>
      <c r="D475" t="s" s="178">
        <v>251</v>
      </c>
      <c r="E475" t="s" s="178">
        <v>1070</v>
      </c>
      <c r="F475" s="178">
        <f>IF(ZKU_01T!X36&gt;=ZKU_01T!S36,"OK","ERROR")</f>
      </c>
    </row>
    <row r="476">
      <c r="A476" t="s" s="178">
        <v>12</v>
      </c>
      <c r="B476" t="s" s="177">
        <v>253</v>
      </c>
      <c r="C476" t="s" s="178">
        <v>155</v>
      </c>
      <c r="D476" t="s" s="178">
        <v>254</v>
      </c>
      <c r="E476" t="s" s="178">
        <v>1071</v>
      </c>
      <c r="F476" s="178">
        <f>IF(ZKU_01T!X35&gt;=ZKU_01T!S35,"OK","ERROR")</f>
      </c>
    </row>
    <row r="477">
      <c r="A477" t="s" s="178">
        <v>12</v>
      </c>
      <c r="B477" t="s" s="177">
        <v>256</v>
      </c>
      <c r="C477" t="s" s="178">
        <v>155</v>
      </c>
      <c r="D477" t="s" s="178">
        <v>257</v>
      </c>
      <c r="E477" t="s" s="178">
        <v>1072</v>
      </c>
      <c r="F477" s="178">
        <f>IF(ZKU_01T!X34&gt;=ZKU_01T!S34,"OK","ERROR")</f>
      </c>
    </row>
    <row r="478">
      <c r="A478" t="s" s="178">
        <v>12</v>
      </c>
      <c r="B478" t="s" s="177">
        <v>259</v>
      </c>
      <c r="C478" t="s" s="178">
        <v>155</v>
      </c>
      <c r="D478" t="s" s="178">
        <v>260</v>
      </c>
      <c r="E478" t="s" s="178">
        <v>1073</v>
      </c>
      <c r="F478" s="178">
        <f>IF(ZKU_01T!X30&gt;=ZKU_01T!S30,"OK","ERROR")</f>
      </c>
    </row>
    <row r="479">
      <c r="A479" t="s" s="178">
        <v>12</v>
      </c>
      <c r="B479" t="s" s="177">
        <v>262</v>
      </c>
      <c r="C479" t="s" s="178">
        <v>155</v>
      </c>
      <c r="D479" t="s" s="178">
        <v>263</v>
      </c>
      <c r="E479" t="s" s="178">
        <v>1074</v>
      </c>
      <c r="F479" s="178">
        <f>IF(ZKU_01T!X31&gt;=ZKU_01T!S31,"OK","ERROR")</f>
      </c>
    </row>
    <row r="480">
      <c r="A480" t="s" s="178">
        <v>12</v>
      </c>
      <c r="B480" t="s" s="177">
        <v>265</v>
      </c>
      <c r="C480" t="s" s="178">
        <v>155</v>
      </c>
      <c r="D480" t="s" s="178">
        <v>266</v>
      </c>
      <c r="E480" t="s" s="178">
        <v>1075</v>
      </c>
      <c r="F480" s="178">
        <f>IF(ZKU_01T!X33&gt;=ZKU_01T!S33,"OK","ERROR")</f>
      </c>
    </row>
    <row r="481">
      <c r="A481" t="s" s="178">
        <v>12</v>
      </c>
      <c r="B481" t="s" s="177">
        <v>268</v>
      </c>
      <c r="C481" t="s" s="178">
        <v>155</v>
      </c>
      <c r="D481" t="s" s="178">
        <v>269</v>
      </c>
      <c r="E481" t="s" s="178">
        <v>1076</v>
      </c>
      <c r="F481" s="178">
        <f>IF(ZKU_01T!X28&gt;=ZKU_01T!S28,"OK","ERROR")</f>
      </c>
    </row>
    <row r="482">
      <c r="A482" t="s" s="178">
        <v>12</v>
      </c>
      <c r="B482" t="s" s="177">
        <v>271</v>
      </c>
      <c r="C482" t="s" s="178">
        <v>155</v>
      </c>
      <c r="D482" t="s" s="178">
        <v>272</v>
      </c>
      <c r="E482" t="s" s="178">
        <v>1077</v>
      </c>
      <c r="F482" s="178">
        <f>IF(ZKU_01T!X32&gt;=ZKU_01T!S32,"OK","ERROR")</f>
      </c>
    </row>
    <row r="483">
      <c r="A483" t="s" s="178">
        <v>12</v>
      </c>
      <c r="B483" t="s" s="177">
        <v>274</v>
      </c>
      <c r="C483" t="s" s="178">
        <v>155</v>
      </c>
      <c r="D483" t="s" s="178">
        <v>275</v>
      </c>
      <c r="E483" t="s" s="178">
        <v>1078</v>
      </c>
      <c r="F483" s="178">
        <f>IF(ZKU_01T!X29&gt;=ZKU_01T!S29,"OK","ERROR")</f>
      </c>
    </row>
    <row r="484">
      <c r="A484" t="s" s="178">
        <v>12</v>
      </c>
      <c r="B484" t="s" s="177">
        <v>277</v>
      </c>
      <c r="C484" t="s" s="178">
        <v>155</v>
      </c>
      <c r="D484" t="s" s="178">
        <v>278</v>
      </c>
      <c r="E484" t="s" s="178">
        <v>1079</v>
      </c>
      <c r="F484" s="178">
        <f>IF(ZKU_01T!X27&gt;=ZKU_01T!S27,"OK","ERROR")</f>
      </c>
    </row>
    <row r="485">
      <c r="A485" t="s" s="178">
        <v>12</v>
      </c>
      <c r="B485" t="s" s="177">
        <v>280</v>
      </c>
      <c r="C485" t="s" s="178">
        <v>155</v>
      </c>
      <c r="D485" t="s" s="178">
        <v>281</v>
      </c>
      <c r="E485" t="s" s="178">
        <v>1080</v>
      </c>
      <c r="F485" s="178">
        <f>IF(ZKU_01T!X37&gt;=ZKU_01T!S37,"OK","ERROR")</f>
      </c>
    </row>
    <row r="486">
      <c r="A486" t="s" s="178">
        <v>12</v>
      </c>
      <c r="B486" t="s" s="177">
        <v>283</v>
      </c>
      <c r="C486" t="s" s="178">
        <v>284</v>
      </c>
      <c r="D486" t="s" s="178">
        <v>285</v>
      </c>
      <c r="E486" t="s" s="178">
        <v>1081</v>
      </c>
      <c r="F486" s="178">
        <f>IF(ABS(ZKU_01T!P25-SUM(ZKU_01T!K25,ZKU_01T!L25,ZKU_01T!N25,ZKU_01T!M25))&lt;=0.5,"OK","ERROR")</f>
      </c>
    </row>
    <row r="487">
      <c r="A487" t="s" s="178">
        <v>12</v>
      </c>
      <c r="B487" t="s" s="177">
        <v>283</v>
      </c>
      <c r="C487" t="s" s="178">
        <v>284</v>
      </c>
      <c r="D487" t="s" s="178">
        <v>287</v>
      </c>
      <c r="E487" t="s" s="178">
        <v>1082</v>
      </c>
      <c r="F487" s="178">
        <f>IF(ABS(ZKU_01T!P38-SUM(ZKU_01T!K38,ZKU_01T!L38,ZKU_01T!N38,ZKU_01T!M38))&lt;=0.5,"OK","ERROR")</f>
      </c>
    </row>
    <row r="488">
      <c r="A488" t="s" s="178">
        <v>12</v>
      </c>
      <c r="B488" t="s" s="177">
        <v>283</v>
      </c>
      <c r="C488" t="s" s="178">
        <v>284</v>
      </c>
      <c r="D488" t="s" s="178">
        <v>289</v>
      </c>
      <c r="E488" t="s" s="178">
        <v>1083</v>
      </c>
      <c r="F488" s="178">
        <f>IF(ABS(ZKU_01T!P39-SUM(ZKU_01T!K39,ZKU_01T!L39,ZKU_01T!N39,ZKU_01T!M39))&lt;=0.5,"OK","ERROR")</f>
      </c>
    </row>
    <row r="489">
      <c r="A489" t="s" s="178">
        <v>12</v>
      </c>
      <c r="B489" t="s" s="177">
        <v>283</v>
      </c>
      <c r="C489" t="s" s="178">
        <v>284</v>
      </c>
      <c r="D489" t="s" s="178">
        <v>291</v>
      </c>
      <c r="E489" t="s" s="178">
        <v>1084</v>
      </c>
      <c r="F489" s="178">
        <f>IF(ABS(ZKU_01T!P40-SUM(ZKU_01T!K40,ZKU_01T!L40,ZKU_01T!N40,ZKU_01T!M40))&lt;=0.5,"OK","ERROR")</f>
      </c>
    </row>
    <row r="490">
      <c r="A490" t="s" s="178">
        <v>12</v>
      </c>
      <c r="B490" t="s" s="177">
        <v>283</v>
      </c>
      <c r="C490" t="s" s="178">
        <v>284</v>
      </c>
      <c r="D490" t="s" s="178">
        <v>293</v>
      </c>
      <c r="E490" t="s" s="178">
        <v>1085</v>
      </c>
      <c r="F490" s="178">
        <f>IF(ABS(ZKU_01T!P41-SUM(ZKU_01T!K41,ZKU_01T!L41,ZKU_01T!N41,ZKU_01T!M41))&lt;=0.5,"OK","ERROR")</f>
      </c>
    </row>
    <row r="491">
      <c r="A491" t="s" s="178">
        <v>12</v>
      </c>
      <c r="B491" t="s" s="177">
        <v>283</v>
      </c>
      <c r="C491" t="s" s="178">
        <v>284</v>
      </c>
      <c r="D491" t="s" s="178">
        <v>295</v>
      </c>
      <c r="E491" t="s" s="178">
        <v>1086</v>
      </c>
      <c r="F491" s="178">
        <f>IF(ABS(ZKU_01T!P42-SUM(ZKU_01T!K42,ZKU_01T!L42,ZKU_01T!N42,ZKU_01T!M42))&lt;=0.5,"OK","ERROR")</f>
      </c>
    </row>
    <row r="492">
      <c r="A492" t="s" s="178">
        <v>12</v>
      </c>
      <c r="B492" t="s" s="177">
        <v>283</v>
      </c>
      <c r="C492" t="s" s="178">
        <v>284</v>
      </c>
      <c r="D492" t="s" s="178">
        <v>297</v>
      </c>
      <c r="E492" t="s" s="178">
        <v>1087</v>
      </c>
      <c r="F492" s="178">
        <f>IF(ABS(ZKU_01T!P43-SUM(ZKU_01T!K43,ZKU_01T!L43,ZKU_01T!N43,ZKU_01T!M43))&lt;=0.5,"OK","ERROR")</f>
      </c>
    </row>
    <row r="493">
      <c r="A493" t="s" s="178">
        <v>12</v>
      </c>
      <c r="B493" t="s" s="177">
        <v>299</v>
      </c>
      <c r="C493" t="s" s="178">
        <v>284</v>
      </c>
      <c r="D493" t="s" s="178">
        <v>300</v>
      </c>
      <c r="E493" t="s" s="178">
        <v>1088</v>
      </c>
      <c r="F493" s="178">
        <f>IF(ABS(ZKU_01T!P26-SUM(ZKU_01T!K26,ZKU_01T!L26,ZKU_01T!N26,ZKU_01T!M26))&lt;=0.5,"OK","ERROR")</f>
      </c>
    </row>
    <row r="494">
      <c r="A494" t="s" s="178">
        <v>12</v>
      </c>
      <c r="B494" t="s" s="177">
        <v>302</v>
      </c>
      <c r="C494" t="s" s="178">
        <v>284</v>
      </c>
      <c r="D494" t="s" s="178">
        <v>303</v>
      </c>
      <c r="E494" t="s" s="178">
        <v>1089</v>
      </c>
      <c r="F494" s="178">
        <f>IF(ABS(ZKU_01T!X25-SUM(ZKU_01T!S25,ZKU_01T!T25,ZKU_01T!V25,ZKU_01T!U25))&lt;=0.5,"OK","ERROR")</f>
      </c>
    </row>
    <row r="495">
      <c r="A495" t="s" s="178">
        <v>12</v>
      </c>
      <c r="B495" t="s" s="177">
        <v>302</v>
      </c>
      <c r="C495" t="s" s="178">
        <v>284</v>
      </c>
      <c r="D495" t="s" s="178">
        <v>305</v>
      </c>
      <c r="E495" t="s" s="178">
        <v>1090</v>
      </c>
      <c r="F495" s="178">
        <f>IF(ABS(ZKU_01T!X38-SUM(ZKU_01T!S38,ZKU_01T!T38,ZKU_01T!V38,ZKU_01T!U38))&lt;=0.5,"OK","ERROR")</f>
      </c>
    </row>
    <row r="496">
      <c r="A496" t="s" s="178">
        <v>12</v>
      </c>
      <c r="B496" t="s" s="177">
        <v>302</v>
      </c>
      <c r="C496" t="s" s="178">
        <v>284</v>
      </c>
      <c r="D496" t="s" s="178">
        <v>307</v>
      </c>
      <c r="E496" t="s" s="178">
        <v>1091</v>
      </c>
      <c r="F496" s="178">
        <f>IF(ABS(ZKU_01T!X39-SUM(ZKU_01T!S39,ZKU_01T!T39,ZKU_01T!V39,ZKU_01T!U39))&lt;=0.5,"OK","ERROR")</f>
      </c>
    </row>
    <row r="497">
      <c r="A497" t="s" s="178">
        <v>12</v>
      </c>
      <c r="B497" t="s" s="177">
        <v>302</v>
      </c>
      <c r="C497" t="s" s="178">
        <v>284</v>
      </c>
      <c r="D497" t="s" s="178">
        <v>309</v>
      </c>
      <c r="E497" t="s" s="178">
        <v>1092</v>
      </c>
      <c r="F497" s="178">
        <f>IF(ABS(ZKU_01T!X40-SUM(ZKU_01T!S40,ZKU_01T!T40,ZKU_01T!V40,ZKU_01T!U40))&lt;=0.5,"OK","ERROR")</f>
      </c>
    </row>
    <row r="498">
      <c r="A498" t="s" s="178">
        <v>12</v>
      </c>
      <c r="B498" t="s" s="177">
        <v>302</v>
      </c>
      <c r="C498" t="s" s="178">
        <v>284</v>
      </c>
      <c r="D498" t="s" s="178">
        <v>311</v>
      </c>
      <c r="E498" t="s" s="178">
        <v>1093</v>
      </c>
      <c r="F498" s="178">
        <f>IF(ABS(ZKU_01T!X41-SUM(ZKU_01T!S41,ZKU_01T!T41,ZKU_01T!V41,ZKU_01T!U41))&lt;=0.5,"OK","ERROR")</f>
      </c>
    </row>
    <row r="499">
      <c r="A499" t="s" s="178">
        <v>12</v>
      </c>
      <c r="B499" t="s" s="177">
        <v>302</v>
      </c>
      <c r="C499" t="s" s="178">
        <v>284</v>
      </c>
      <c r="D499" t="s" s="178">
        <v>313</v>
      </c>
      <c r="E499" t="s" s="178">
        <v>1094</v>
      </c>
      <c r="F499" s="178">
        <f>IF(ABS(ZKU_01T!X42-SUM(ZKU_01T!S42,ZKU_01T!T42,ZKU_01T!V42,ZKU_01T!U42))&lt;=0.5,"OK","ERROR")</f>
      </c>
    </row>
    <row r="500">
      <c r="A500" t="s" s="178">
        <v>12</v>
      </c>
      <c r="B500" t="s" s="177">
        <v>302</v>
      </c>
      <c r="C500" t="s" s="178">
        <v>284</v>
      </c>
      <c r="D500" t="s" s="178">
        <v>315</v>
      </c>
      <c r="E500" t="s" s="178">
        <v>1095</v>
      </c>
      <c r="F500" s="178">
        <f>IF(ABS(ZKU_01T!X43-SUM(ZKU_01T!S43,ZKU_01T!T43,ZKU_01T!V43,ZKU_01T!U43))&lt;=0.5,"OK","ERROR")</f>
      </c>
    </row>
    <row r="501">
      <c r="A501" t="s" s="178">
        <v>12</v>
      </c>
      <c r="B501" t="s" s="177">
        <v>317</v>
      </c>
      <c r="C501" t="s" s="178">
        <v>284</v>
      </c>
      <c r="D501" t="s" s="178">
        <v>318</v>
      </c>
      <c r="E501" t="s" s="178">
        <v>1096</v>
      </c>
      <c r="F501" s="178">
        <f>IF(ABS(ZKU_01T!X26-SUM(ZKU_01T!S26,ZKU_01T!T26,ZKU_01T!V26,ZKU_01T!U26))&lt;=0.5,"OK","ERROR")</f>
      </c>
    </row>
    <row r="502">
      <c r="A502" t="s" s="178">
        <v>12</v>
      </c>
      <c r="B502" t="s" s="177">
        <v>320</v>
      </c>
      <c r="C502" t="s" s="178">
        <v>321</v>
      </c>
      <c r="D502" t="s" s="178">
        <v>322</v>
      </c>
      <c r="E502" t="s" s="178">
        <v>1097</v>
      </c>
      <c r="F502" s="178">
        <f>IF(ZKU_01T!N25-SUM(ZKU_01T!O25)&gt;=-0.5,"OK","ERROR")</f>
      </c>
    </row>
    <row r="503">
      <c r="A503" t="s" s="178">
        <v>12</v>
      </c>
      <c r="B503" t="s" s="177">
        <v>320</v>
      </c>
      <c r="C503" t="s" s="178">
        <v>321</v>
      </c>
      <c r="D503" t="s" s="178">
        <v>324</v>
      </c>
      <c r="E503" t="s" s="178">
        <v>1098</v>
      </c>
      <c r="F503" s="178">
        <f>IF(ZKU_01T!V25-SUM(ZKU_01T!W25)&gt;=-0.5,"OK","ERROR")</f>
      </c>
    </row>
    <row r="504">
      <c r="A504" t="s" s="178">
        <v>12</v>
      </c>
      <c r="B504" t="s" s="177">
        <v>320</v>
      </c>
      <c r="C504" t="s" s="178">
        <v>321</v>
      </c>
      <c r="D504" t="s" s="178">
        <v>326</v>
      </c>
      <c r="E504" t="s" s="178">
        <v>1099</v>
      </c>
      <c r="F504" s="178">
        <f>IF(ZKU_01T!N26-SUM(ZKU_01T!O26)&gt;=-0.5,"OK","ERROR")</f>
      </c>
    </row>
    <row r="505">
      <c r="A505" t="s" s="178">
        <v>12</v>
      </c>
      <c r="B505" t="s" s="177">
        <v>320</v>
      </c>
      <c r="C505" t="s" s="178">
        <v>321</v>
      </c>
      <c r="D505" t="s" s="178">
        <v>328</v>
      </c>
      <c r="E505" t="s" s="178">
        <v>1100</v>
      </c>
      <c r="F505" s="178">
        <f>IF(ZKU_01T!V26-SUM(ZKU_01T!W26)&gt;=-0.5,"OK","ERROR")</f>
      </c>
    </row>
    <row r="506">
      <c r="A506" t="s" s="178">
        <v>12</v>
      </c>
      <c r="B506" t="s" s="177">
        <v>320</v>
      </c>
      <c r="C506" t="s" s="178">
        <v>321</v>
      </c>
      <c r="D506" t="s" s="178">
        <v>330</v>
      </c>
      <c r="E506" t="s" s="178">
        <v>1101</v>
      </c>
      <c r="F506" s="178">
        <f>IF(ZKU_01T!N38-SUM(ZKU_01T!O38)&gt;=-0.5,"OK","ERROR")</f>
      </c>
    </row>
    <row r="507">
      <c r="A507" t="s" s="178">
        <v>12</v>
      </c>
      <c r="B507" t="s" s="177">
        <v>320</v>
      </c>
      <c r="C507" t="s" s="178">
        <v>321</v>
      </c>
      <c r="D507" t="s" s="178">
        <v>332</v>
      </c>
      <c r="E507" t="s" s="178">
        <v>1102</v>
      </c>
      <c r="F507" s="178">
        <f>IF(ZKU_01T!V38-SUM(ZKU_01T!W38)&gt;=-0.5,"OK","ERROR")</f>
      </c>
    </row>
    <row r="508">
      <c r="A508" t="s" s="178">
        <v>12</v>
      </c>
      <c r="B508" t="s" s="177">
        <v>320</v>
      </c>
      <c r="C508" t="s" s="178">
        <v>321</v>
      </c>
      <c r="D508" t="s" s="178">
        <v>334</v>
      </c>
      <c r="E508" t="s" s="178">
        <v>1103</v>
      </c>
      <c r="F508" s="178">
        <f>IF(ZKU_01T!N39-SUM(ZKU_01T!O39)&gt;=-0.5,"OK","ERROR")</f>
      </c>
    </row>
    <row r="509">
      <c r="A509" t="s" s="178">
        <v>12</v>
      </c>
      <c r="B509" t="s" s="177">
        <v>320</v>
      </c>
      <c r="C509" t="s" s="178">
        <v>321</v>
      </c>
      <c r="D509" t="s" s="178">
        <v>336</v>
      </c>
      <c r="E509" t="s" s="178">
        <v>1104</v>
      </c>
      <c r="F509" s="178">
        <f>IF(ZKU_01T!V39-SUM(ZKU_01T!W39)&gt;=-0.5,"OK","ERROR")</f>
      </c>
    </row>
    <row r="510">
      <c r="A510" t="s" s="178">
        <v>12</v>
      </c>
      <c r="B510" t="s" s="177">
        <v>320</v>
      </c>
      <c r="C510" t="s" s="178">
        <v>321</v>
      </c>
      <c r="D510" t="s" s="178">
        <v>338</v>
      </c>
      <c r="E510" t="s" s="178">
        <v>1105</v>
      </c>
      <c r="F510" s="178">
        <f>IF(ZKU_01T!N40-SUM(ZKU_01T!O40)&gt;=-0.5,"OK","ERROR")</f>
      </c>
    </row>
    <row r="511">
      <c r="A511" t="s" s="178">
        <v>12</v>
      </c>
      <c r="B511" t="s" s="177">
        <v>320</v>
      </c>
      <c r="C511" t="s" s="178">
        <v>321</v>
      </c>
      <c r="D511" t="s" s="178">
        <v>340</v>
      </c>
      <c r="E511" t="s" s="178">
        <v>1106</v>
      </c>
      <c r="F511" s="178">
        <f>IF(ZKU_01T!V40-SUM(ZKU_01T!W40)&gt;=-0.5,"OK","ERROR")</f>
      </c>
    </row>
    <row r="512">
      <c r="A512" t="s" s="178">
        <v>12</v>
      </c>
      <c r="B512" t="s" s="177">
        <v>320</v>
      </c>
      <c r="C512" t="s" s="178">
        <v>321</v>
      </c>
      <c r="D512" t="s" s="178">
        <v>342</v>
      </c>
      <c r="E512" t="s" s="178">
        <v>1107</v>
      </c>
      <c r="F512" s="178">
        <f>IF(ZKU_01T!N41-SUM(ZKU_01T!O41)&gt;=-0.5,"OK","ERROR")</f>
      </c>
    </row>
    <row r="513">
      <c r="A513" t="s" s="178">
        <v>12</v>
      </c>
      <c r="B513" t="s" s="177">
        <v>320</v>
      </c>
      <c r="C513" t="s" s="178">
        <v>321</v>
      </c>
      <c r="D513" t="s" s="178">
        <v>344</v>
      </c>
      <c r="E513" t="s" s="178">
        <v>1108</v>
      </c>
      <c r="F513" s="178">
        <f>IF(ZKU_01T!V41-SUM(ZKU_01T!W41)&gt;=-0.5,"OK","ERROR")</f>
      </c>
    </row>
    <row r="514">
      <c r="A514" t="s" s="178">
        <v>12</v>
      </c>
      <c r="B514" t="s" s="177">
        <v>320</v>
      </c>
      <c r="C514" t="s" s="178">
        <v>321</v>
      </c>
      <c r="D514" t="s" s="178">
        <v>346</v>
      </c>
      <c r="E514" t="s" s="178">
        <v>1109</v>
      </c>
      <c r="F514" s="178">
        <f>IF(ZKU_01T!N42-SUM(ZKU_01T!O42)&gt;=-0.5,"OK","ERROR")</f>
      </c>
    </row>
    <row r="515">
      <c r="A515" t="s" s="178">
        <v>12</v>
      </c>
      <c r="B515" t="s" s="177">
        <v>320</v>
      </c>
      <c r="C515" t="s" s="178">
        <v>321</v>
      </c>
      <c r="D515" t="s" s="178">
        <v>348</v>
      </c>
      <c r="E515" t="s" s="178">
        <v>1110</v>
      </c>
      <c r="F515" s="178">
        <f>IF(ZKU_01T!V42-SUM(ZKU_01T!W42)&gt;=-0.5,"OK","ERROR")</f>
      </c>
    </row>
    <row r="516">
      <c r="A516" t="s" s="178">
        <v>12</v>
      </c>
      <c r="B516" t="s" s="177">
        <v>320</v>
      </c>
      <c r="C516" t="s" s="178">
        <v>321</v>
      </c>
      <c r="D516" t="s" s="178">
        <v>350</v>
      </c>
      <c r="E516" t="s" s="178">
        <v>1111</v>
      </c>
      <c r="F516" s="178">
        <f>IF(ZKU_01T!N43-SUM(ZKU_01T!O43)&gt;=-0.5,"OK","ERROR")</f>
      </c>
    </row>
    <row r="517">
      <c r="A517" t="s" s="178">
        <v>12</v>
      </c>
      <c r="B517" t="s" s="177">
        <v>320</v>
      </c>
      <c r="C517" t="s" s="178">
        <v>321</v>
      </c>
      <c r="D517" t="s" s="178">
        <v>352</v>
      </c>
      <c r="E517" t="s" s="178">
        <v>1112</v>
      </c>
      <c r="F517" s="178">
        <f>IF(ZKU_01T!V43-SUM(ZKU_01T!W43)&gt;=-0.5,"OK","ERROR")</f>
      </c>
    </row>
    <row r="518">
      <c r="A518" t="s" s="178">
        <v>12</v>
      </c>
      <c r="B518" t="s" s="177">
        <v>354</v>
      </c>
      <c r="C518" t="s" s="178">
        <v>355</v>
      </c>
      <c r="D518" t="s" s="178">
        <v>356</v>
      </c>
      <c r="E518" t="s" s="178">
        <v>1113</v>
      </c>
      <c r="F518" s="178">
        <f>IF(ZKU_01T!K25-SUM(ZKU_01T!Q25)&gt;=-0.5,"OK","ERROR")</f>
      </c>
    </row>
    <row r="519">
      <c r="A519" t="s" s="178">
        <v>12</v>
      </c>
      <c r="B519" t="s" s="177">
        <v>354</v>
      </c>
      <c r="C519" t="s" s="178">
        <v>355</v>
      </c>
      <c r="D519" t="s" s="178">
        <v>358</v>
      </c>
      <c r="E519" t="s" s="178">
        <v>1114</v>
      </c>
      <c r="F519" s="178">
        <f>IF(ZKU_01T!P25-SUM(ZKU_01T!R25)&gt;=-0.5,"OK","ERROR")</f>
      </c>
    </row>
    <row r="520">
      <c r="A520" t="s" s="178">
        <v>12</v>
      </c>
      <c r="B520" t="s" s="177">
        <v>354</v>
      </c>
      <c r="C520" t="s" s="178">
        <v>355</v>
      </c>
      <c r="D520" t="s" s="178">
        <v>360</v>
      </c>
      <c r="E520" t="s" s="178">
        <v>1115</v>
      </c>
      <c r="F520" s="178">
        <f>IF(ZKU_01T!K26-SUM(ZKU_01T!Q26)&gt;=-0.5,"OK","ERROR")</f>
      </c>
    </row>
    <row r="521">
      <c r="A521" t="s" s="178">
        <v>12</v>
      </c>
      <c r="B521" t="s" s="177">
        <v>354</v>
      </c>
      <c r="C521" t="s" s="178">
        <v>355</v>
      </c>
      <c r="D521" t="s" s="178">
        <v>362</v>
      </c>
      <c r="E521" t="s" s="178">
        <v>1116</v>
      </c>
      <c r="F521" s="178">
        <f>IF(ZKU_01T!P26-SUM(ZKU_01T!R26)&gt;=-0.5,"OK","ERROR")</f>
      </c>
    </row>
    <row r="522">
      <c r="A522" t="s" s="178">
        <v>12</v>
      </c>
      <c r="B522" t="s" s="177">
        <v>354</v>
      </c>
      <c r="C522" t="s" s="178">
        <v>355</v>
      </c>
      <c r="D522" t="s" s="178">
        <v>364</v>
      </c>
      <c r="E522" t="s" s="178">
        <v>1117</v>
      </c>
      <c r="F522" s="178">
        <f>IF(ZKU_01T!K27-SUM(ZKU_01T!Q27)&gt;=-0.5,"OK","ERROR")</f>
      </c>
    </row>
    <row r="523">
      <c r="A523" t="s" s="178">
        <v>12</v>
      </c>
      <c r="B523" t="s" s="177">
        <v>354</v>
      </c>
      <c r="C523" t="s" s="178">
        <v>355</v>
      </c>
      <c r="D523" t="s" s="178">
        <v>366</v>
      </c>
      <c r="E523" t="s" s="178">
        <v>1118</v>
      </c>
      <c r="F523" s="178">
        <f>IF(ZKU_01T!P27-SUM(ZKU_01T!R27)&gt;=-0.5,"OK","ERROR")</f>
      </c>
    </row>
    <row r="524">
      <c r="A524" t="s" s="178">
        <v>12</v>
      </c>
      <c r="B524" t="s" s="177">
        <v>354</v>
      </c>
      <c r="C524" t="s" s="178">
        <v>355</v>
      </c>
      <c r="D524" t="s" s="178">
        <v>368</v>
      </c>
      <c r="E524" t="s" s="178">
        <v>1119</v>
      </c>
      <c r="F524" s="178">
        <f>IF(ZKU_01T!K28-SUM(ZKU_01T!Q28)&gt;=-0.5,"OK","ERROR")</f>
      </c>
    </row>
    <row r="525">
      <c r="A525" t="s" s="178">
        <v>12</v>
      </c>
      <c r="B525" t="s" s="177">
        <v>354</v>
      </c>
      <c r="C525" t="s" s="178">
        <v>355</v>
      </c>
      <c r="D525" t="s" s="178">
        <v>370</v>
      </c>
      <c r="E525" t="s" s="178">
        <v>1120</v>
      </c>
      <c r="F525" s="178">
        <f>IF(ZKU_01T!P28-SUM(ZKU_01T!R28)&gt;=-0.5,"OK","ERROR")</f>
      </c>
    </row>
    <row r="526">
      <c r="A526" t="s" s="178">
        <v>12</v>
      </c>
      <c r="B526" t="s" s="177">
        <v>354</v>
      </c>
      <c r="C526" t="s" s="178">
        <v>355</v>
      </c>
      <c r="D526" t="s" s="178">
        <v>372</v>
      </c>
      <c r="E526" t="s" s="178">
        <v>1121</v>
      </c>
      <c r="F526" s="178">
        <f>IF(ZKU_01T!K29-SUM(ZKU_01T!Q29)&gt;=-0.5,"OK","ERROR")</f>
      </c>
    </row>
    <row r="527">
      <c r="A527" t="s" s="178">
        <v>12</v>
      </c>
      <c r="B527" t="s" s="177">
        <v>354</v>
      </c>
      <c r="C527" t="s" s="178">
        <v>355</v>
      </c>
      <c r="D527" t="s" s="178">
        <v>374</v>
      </c>
      <c r="E527" t="s" s="178">
        <v>1122</v>
      </c>
      <c r="F527" s="178">
        <f>IF(ZKU_01T!P29-SUM(ZKU_01T!R29)&gt;=-0.5,"OK","ERROR")</f>
      </c>
    </row>
    <row r="528">
      <c r="A528" t="s" s="178">
        <v>12</v>
      </c>
      <c r="B528" t="s" s="177">
        <v>354</v>
      </c>
      <c r="C528" t="s" s="178">
        <v>355</v>
      </c>
      <c r="D528" t="s" s="178">
        <v>376</v>
      </c>
      <c r="E528" t="s" s="178">
        <v>1123</v>
      </c>
      <c r="F528" s="178">
        <f>IF(ZKU_01T!K30-SUM(ZKU_01T!Q30)&gt;=-0.5,"OK","ERROR")</f>
      </c>
    </row>
    <row r="529">
      <c r="A529" t="s" s="178">
        <v>12</v>
      </c>
      <c r="B529" t="s" s="177">
        <v>354</v>
      </c>
      <c r="C529" t="s" s="178">
        <v>355</v>
      </c>
      <c r="D529" t="s" s="178">
        <v>378</v>
      </c>
      <c r="E529" t="s" s="178">
        <v>1124</v>
      </c>
      <c r="F529" s="178">
        <f>IF(ZKU_01T!P30-SUM(ZKU_01T!R30)&gt;=-0.5,"OK","ERROR")</f>
      </c>
    </row>
    <row r="530">
      <c r="A530" t="s" s="178">
        <v>12</v>
      </c>
      <c r="B530" t="s" s="177">
        <v>354</v>
      </c>
      <c r="C530" t="s" s="178">
        <v>355</v>
      </c>
      <c r="D530" t="s" s="178">
        <v>380</v>
      </c>
      <c r="E530" t="s" s="178">
        <v>1125</v>
      </c>
      <c r="F530" s="178">
        <f>IF(ZKU_01T!K31-SUM(ZKU_01T!Q31)&gt;=-0.5,"OK","ERROR")</f>
      </c>
    </row>
    <row r="531">
      <c r="A531" t="s" s="178">
        <v>12</v>
      </c>
      <c r="B531" t="s" s="177">
        <v>354</v>
      </c>
      <c r="C531" t="s" s="178">
        <v>355</v>
      </c>
      <c r="D531" t="s" s="178">
        <v>382</v>
      </c>
      <c r="E531" t="s" s="178">
        <v>1126</v>
      </c>
      <c r="F531" s="178">
        <f>IF(ZKU_01T!P31-SUM(ZKU_01T!R31)&gt;=-0.5,"OK","ERROR")</f>
      </c>
    </row>
    <row r="532">
      <c r="A532" t="s" s="178">
        <v>12</v>
      </c>
      <c r="B532" t="s" s="177">
        <v>354</v>
      </c>
      <c r="C532" t="s" s="178">
        <v>355</v>
      </c>
      <c r="D532" t="s" s="178">
        <v>384</v>
      </c>
      <c r="E532" t="s" s="178">
        <v>1127</v>
      </c>
      <c r="F532" s="178">
        <f>IF(ZKU_01T!K32-SUM(ZKU_01T!Q32)&gt;=-0.5,"OK","ERROR")</f>
      </c>
    </row>
    <row r="533">
      <c r="A533" t="s" s="178">
        <v>12</v>
      </c>
      <c r="B533" t="s" s="177">
        <v>354</v>
      </c>
      <c r="C533" t="s" s="178">
        <v>355</v>
      </c>
      <c r="D533" t="s" s="178">
        <v>386</v>
      </c>
      <c r="E533" t="s" s="178">
        <v>1128</v>
      </c>
      <c r="F533" s="178">
        <f>IF(ZKU_01T!P32-SUM(ZKU_01T!R32)&gt;=-0.5,"OK","ERROR")</f>
      </c>
    </row>
    <row r="534">
      <c r="A534" t="s" s="178">
        <v>12</v>
      </c>
      <c r="B534" t="s" s="177">
        <v>354</v>
      </c>
      <c r="C534" t="s" s="178">
        <v>355</v>
      </c>
      <c r="D534" t="s" s="178">
        <v>388</v>
      </c>
      <c r="E534" t="s" s="178">
        <v>1129</v>
      </c>
      <c r="F534" s="178">
        <f>IF(ZKU_01T!K33-SUM(ZKU_01T!Q33)&gt;=-0.5,"OK","ERROR")</f>
      </c>
    </row>
    <row r="535">
      <c r="A535" t="s" s="178">
        <v>12</v>
      </c>
      <c r="B535" t="s" s="177">
        <v>354</v>
      </c>
      <c r="C535" t="s" s="178">
        <v>355</v>
      </c>
      <c r="D535" t="s" s="178">
        <v>390</v>
      </c>
      <c r="E535" t="s" s="178">
        <v>1130</v>
      </c>
      <c r="F535" s="178">
        <f>IF(ZKU_01T!P33-SUM(ZKU_01T!R33)&gt;=-0.5,"OK","ERROR")</f>
      </c>
    </row>
    <row r="536">
      <c r="A536" t="s" s="178">
        <v>12</v>
      </c>
      <c r="B536" t="s" s="177">
        <v>354</v>
      </c>
      <c r="C536" t="s" s="178">
        <v>355</v>
      </c>
      <c r="D536" t="s" s="178">
        <v>392</v>
      </c>
      <c r="E536" t="s" s="178">
        <v>1131</v>
      </c>
      <c r="F536" s="178">
        <f>IF(ZKU_01T!K34-SUM(ZKU_01T!Q34)&gt;=-0.5,"OK","ERROR")</f>
      </c>
    </row>
    <row r="537">
      <c r="A537" t="s" s="178">
        <v>12</v>
      </c>
      <c r="B537" t="s" s="177">
        <v>354</v>
      </c>
      <c r="C537" t="s" s="178">
        <v>355</v>
      </c>
      <c r="D537" t="s" s="178">
        <v>394</v>
      </c>
      <c r="E537" t="s" s="178">
        <v>1132</v>
      </c>
      <c r="F537" s="178">
        <f>IF(ZKU_01T!P34-SUM(ZKU_01T!R34)&gt;=-0.5,"OK","ERROR")</f>
      </c>
    </row>
    <row r="538">
      <c r="A538" t="s" s="178">
        <v>12</v>
      </c>
      <c r="B538" t="s" s="177">
        <v>354</v>
      </c>
      <c r="C538" t="s" s="178">
        <v>355</v>
      </c>
      <c r="D538" t="s" s="178">
        <v>396</v>
      </c>
      <c r="E538" t="s" s="178">
        <v>1133</v>
      </c>
      <c r="F538" s="178">
        <f>IF(ZKU_01T!K35-SUM(ZKU_01T!Q35)&gt;=-0.5,"OK","ERROR")</f>
      </c>
    </row>
    <row r="539">
      <c r="A539" t="s" s="178">
        <v>12</v>
      </c>
      <c r="B539" t="s" s="177">
        <v>354</v>
      </c>
      <c r="C539" t="s" s="178">
        <v>355</v>
      </c>
      <c r="D539" t="s" s="178">
        <v>398</v>
      </c>
      <c r="E539" t="s" s="178">
        <v>1134</v>
      </c>
      <c r="F539" s="178">
        <f>IF(ZKU_01T!P35-SUM(ZKU_01T!R35)&gt;=-0.5,"OK","ERROR")</f>
      </c>
    </row>
    <row r="540">
      <c r="A540" t="s" s="178">
        <v>12</v>
      </c>
      <c r="B540" t="s" s="177">
        <v>354</v>
      </c>
      <c r="C540" t="s" s="178">
        <v>355</v>
      </c>
      <c r="D540" t="s" s="178">
        <v>400</v>
      </c>
      <c r="E540" t="s" s="178">
        <v>1135</v>
      </c>
      <c r="F540" s="178">
        <f>IF(ZKU_01T!K36-SUM(ZKU_01T!Q36)&gt;=-0.5,"OK","ERROR")</f>
      </c>
    </row>
    <row r="541">
      <c r="A541" t="s" s="178">
        <v>12</v>
      </c>
      <c r="B541" t="s" s="177">
        <v>354</v>
      </c>
      <c r="C541" t="s" s="178">
        <v>355</v>
      </c>
      <c r="D541" t="s" s="178">
        <v>402</v>
      </c>
      <c r="E541" t="s" s="178">
        <v>1136</v>
      </c>
      <c r="F541" s="178">
        <f>IF(ZKU_01T!P36-SUM(ZKU_01T!R36)&gt;=-0.5,"OK","ERROR")</f>
      </c>
    </row>
    <row r="542">
      <c r="A542" t="s" s="178">
        <v>12</v>
      </c>
      <c r="B542" t="s" s="177">
        <v>354</v>
      </c>
      <c r="C542" t="s" s="178">
        <v>355</v>
      </c>
      <c r="D542" t="s" s="178">
        <v>404</v>
      </c>
      <c r="E542" t="s" s="178">
        <v>1137</v>
      </c>
      <c r="F542" s="178">
        <f>IF(ZKU_01T!K37-SUM(ZKU_01T!Q37)&gt;=-0.5,"OK","ERROR")</f>
      </c>
    </row>
    <row r="543">
      <c r="A543" t="s" s="178">
        <v>12</v>
      </c>
      <c r="B543" t="s" s="177">
        <v>354</v>
      </c>
      <c r="C543" t="s" s="178">
        <v>355</v>
      </c>
      <c r="D543" t="s" s="178">
        <v>406</v>
      </c>
      <c r="E543" t="s" s="178">
        <v>1138</v>
      </c>
      <c r="F543" s="178">
        <f>IF(ZKU_01T!P37-SUM(ZKU_01T!R37)&gt;=-0.5,"OK","ERROR")</f>
      </c>
    </row>
    <row r="544">
      <c r="A544" t="s" s="178">
        <v>12</v>
      </c>
      <c r="B544" t="s" s="177">
        <v>354</v>
      </c>
      <c r="C544" t="s" s="178">
        <v>355</v>
      </c>
      <c r="D544" t="s" s="178">
        <v>408</v>
      </c>
      <c r="E544" t="s" s="178">
        <v>1139</v>
      </c>
      <c r="F544" s="178">
        <f>IF(ZKU_01T!K38-SUM(ZKU_01T!Q38)&gt;=-0.5,"OK","ERROR")</f>
      </c>
    </row>
    <row r="545">
      <c r="A545" t="s" s="178">
        <v>12</v>
      </c>
      <c r="B545" t="s" s="177">
        <v>354</v>
      </c>
      <c r="C545" t="s" s="178">
        <v>355</v>
      </c>
      <c r="D545" t="s" s="178">
        <v>410</v>
      </c>
      <c r="E545" t="s" s="178">
        <v>1140</v>
      </c>
      <c r="F545" s="178">
        <f>IF(ZKU_01T!P38-SUM(ZKU_01T!R38)&gt;=-0.5,"OK","ERROR")</f>
      </c>
    </row>
    <row r="546">
      <c r="A546" t="s" s="178">
        <v>12</v>
      </c>
      <c r="B546" t="s" s="177">
        <v>354</v>
      </c>
      <c r="C546" t="s" s="178">
        <v>355</v>
      </c>
      <c r="D546" t="s" s="178">
        <v>412</v>
      </c>
      <c r="E546" t="s" s="178">
        <v>1141</v>
      </c>
      <c r="F546" s="178">
        <f>IF(ZKU_01T!K39-SUM(ZKU_01T!Q39)&gt;=-0.5,"OK","ERROR")</f>
      </c>
    </row>
    <row r="547">
      <c r="A547" t="s" s="178">
        <v>12</v>
      </c>
      <c r="B547" t="s" s="177">
        <v>354</v>
      </c>
      <c r="C547" t="s" s="178">
        <v>355</v>
      </c>
      <c r="D547" t="s" s="178">
        <v>414</v>
      </c>
      <c r="E547" t="s" s="178">
        <v>1142</v>
      </c>
      <c r="F547" s="178">
        <f>IF(ZKU_01T!P39-SUM(ZKU_01T!R39)&gt;=-0.5,"OK","ERROR")</f>
      </c>
    </row>
    <row r="548">
      <c r="A548" t="s" s="178">
        <v>12</v>
      </c>
      <c r="B548" t="s" s="177">
        <v>416</v>
      </c>
      <c r="C548" t="s" s="178">
        <v>355</v>
      </c>
      <c r="D548" t="s" s="178">
        <v>417</v>
      </c>
      <c r="E548" t="s" s="178">
        <v>1143</v>
      </c>
      <c r="F548" s="178">
        <f>IF(ZKU_01T!S25-SUM(ZKU_01T!Y25)&gt;=-0.5,"OK","ERROR")</f>
      </c>
    </row>
    <row r="549">
      <c r="A549" t="s" s="178">
        <v>12</v>
      </c>
      <c r="B549" t="s" s="177">
        <v>416</v>
      </c>
      <c r="C549" t="s" s="178">
        <v>355</v>
      </c>
      <c r="D549" t="s" s="178">
        <v>419</v>
      </c>
      <c r="E549" t="s" s="178">
        <v>1144</v>
      </c>
      <c r="F549" s="178">
        <f>IF(ZKU_01T!X25-SUM(ZKU_01T!Z25)&gt;=-0.5,"OK","ERROR")</f>
      </c>
    </row>
    <row r="550">
      <c r="A550" t="s" s="178">
        <v>12</v>
      </c>
      <c r="B550" t="s" s="177">
        <v>416</v>
      </c>
      <c r="C550" t="s" s="178">
        <v>355</v>
      </c>
      <c r="D550" t="s" s="178">
        <v>421</v>
      </c>
      <c r="E550" t="s" s="178">
        <v>1145</v>
      </c>
      <c r="F550" s="178">
        <f>IF(ZKU_01T!S26-SUM(ZKU_01T!Y26)&gt;=-0.5,"OK","ERROR")</f>
      </c>
    </row>
    <row r="551">
      <c r="A551" t="s" s="178">
        <v>12</v>
      </c>
      <c r="B551" t="s" s="177">
        <v>416</v>
      </c>
      <c r="C551" t="s" s="178">
        <v>355</v>
      </c>
      <c r="D551" t="s" s="178">
        <v>423</v>
      </c>
      <c r="E551" t="s" s="178">
        <v>1146</v>
      </c>
      <c r="F551" s="178">
        <f>IF(ZKU_01T!X26-SUM(ZKU_01T!Z26)&gt;=-0.5,"OK","ERROR")</f>
      </c>
    </row>
    <row r="552">
      <c r="A552" t="s" s="178">
        <v>12</v>
      </c>
      <c r="B552" t="s" s="177">
        <v>416</v>
      </c>
      <c r="C552" t="s" s="178">
        <v>355</v>
      </c>
      <c r="D552" t="s" s="178">
        <v>425</v>
      </c>
      <c r="E552" t="s" s="178">
        <v>1147</v>
      </c>
      <c r="F552" s="178">
        <f>IF(ZKU_01T!S27-SUM(ZKU_01T!Y27)&gt;=-0.5,"OK","ERROR")</f>
      </c>
    </row>
    <row r="553">
      <c r="A553" t="s" s="178">
        <v>12</v>
      </c>
      <c r="B553" t="s" s="177">
        <v>416</v>
      </c>
      <c r="C553" t="s" s="178">
        <v>355</v>
      </c>
      <c r="D553" t="s" s="178">
        <v>427</v>
      </c>
      <c r="E553" t="s" s="178">
        <v>1148</v>
      </c>
      <c r="F553" s="178">
        <f>IF(ZKU_01T!X27-SUM(ZKU_01T!Z27)&gt;=-0.5,"OK","ERROR")</f>
      </c>
    </row>
    <row r="554">
      <c r="A554" t="s" s="178">
        <v>12</v>
      </c>
      <c r="B554" t="s" s="177">
        <v>416</v>
      </c>
      <c r="C554" t="s" s="178">
        <v>355</v>
      </c>
      <c r="D554" t="s" s="178">
        <v>429</v>
      </c>
      <c r="E554" t="s" s="178">
        <v>1149</v>
      </c>
      <c r="F554" s="178">
        <f>IF(ZKU_01T!S28-SUM(ZKU_01T!Y28)&gt;=-0.5,"OK","ERROR")</f>
      </c>
    </row>
    <row r="555">
      <c r="A555" t="s" s="178">
        <v>12</v>
      </c>
      <c r="B555" t="s" s="177">
        <v>416</v>
      </c>
      <c r="C555" t="s" s="178">
        <v>355</v>
      </c>
      <c r="D555" t="s" s="178">
        <v>431</v>
      </c>
      <c r="E555" t="s" s="178">
        <v>1150</v>
      </c>
      <c r="F555" s="178">
        <f>IF(ZKU_01T!X28-SUM(ZKU_01T!Z28)&gt;=-0.5,"OK","ERROR")</f>
      </c>
    </row>
    <row r="556">
      <c r="A556" t="s" s="178">
        <v>12</v>
      </c>
      <c r="B556" t="s" s="177">
        <v>416</v>
      </c>
      <c r="C556" t="s" s="178">
        <v>355</v>
      </c>
      <c r="D556" t="s" s="178">
        <v>433</v>
      </c>
      <c r="E556" t="s" s="178">
        <v>1151</v>
      </c>
      <c r="F556" s="178">
        <f>IF(ZKU_01T!S29-SUM(ZKU_01T!Y29)&gt;=-0.5,"OK","ERROR")</f>
      </c>
    </row>
    <row r="557">
      <c r="A557" t="s" s="178">
        <v>12</v>
      </c>
      <c r="B557" t="s" s="177">
        <v>416</v>
      </c>
      <c r="C557" t="s" s="178">
        <v>355</v>
      </c>
      <c r="D557" t="s" s="178">
        <v>435</v>
      </c>
      <c r="E557" t="s" s="178">
        <v>1152</v>
      </c>
      <c r="F557" s="178">
        <f>IF(ZKU_01T!X29-SUM(ZKU_01T!Z29)&gt;=-0.5,"OK","ERROR")</f>
      </c>
    </row>
    <row r="558">
      <c r="A558" t="s" s="178">
        <v>12</v>
      </c>
      <c r="B558" t="s" s="177">
        <v>416</v>
      </c>
      <c r="C558" t="s" s="178">
        <v>355</v>
      </c>
      <c r="D558" t="s" s="178">
        <v>437</v>
      </c>
      <c r="E558" t="s" s="178">
        <v>1153</v>
      </c>
      <c r="F558" s="178">
        <f>IF(ZKU_01T!S30-SUM(ZKU_01T!Y30)&gt;=-0.5,"OK","ERROR")</f>
      </c>
    </row>
    <row r="559">
      <c r="A559" t="s" s="178">
        <v>12</v>
      </c>
      <c r="B559" t="s" s="177">
        <v>416</v>
      </c>
      <c r="C559" t="s" s="178">
        <v>355</v>
      </c>
      <c r="D559" t="s" s="178">
        <v>439</v>
      </c>
      <c r="E559" t="s" s="178">
        <v>1154</v>
      </c>
      <c r="F559" s="178">
        <f>IF(ZKU_01T!X30-SUM(ZKU_01T!Z30)&gt;=-0.5,"OK","ERROR")</f>
      </c>
    </row>
    <row r="560">
      <c r="A560" t="s" s="178">
        <v>12</v>
      </c>
      <c r="B560" t="s" s="177">
        <v>416</v>
      </c>
      <c r="C560" t="s" s="178">
        <v>355</v>
      </c>
      <c r="D560" t="s" s="178">
        <v>441</v>
      </c>
      <c r="E560" t="s" s="178">
        <v>1155</v>
      </c>
      <c r="F560" s="178">
        <f>IF(ZKU_01T!S31-SUM(ZKU_01T!Y31)&gt;=-0.5,"OK","ERROR")</f>
      </c>
    </row>
    <row r="561">
      <c r="A561" t="s" s="178">
        <v>12</v>
      </c>
      <c r="B561" t="s" s="177">
        <v>416</v>
      </c>
      <c r="C561" t="s" s="178">
        <v>355</v>
      </c>
      <c r="D561" t="s" s="178">
        <v>443</v>
      </c>
      <c r="E561" t="s" s="178">
        <v>1156</v>
      </c>
      <c r="F561" s="178">
        <f>IF(ZKU_01T!X31-SUM(ZKU_01T!Z31)&gt;=-0.5,"OK","ERROR")</f>
      </c>
    </row>
    <row r="562">
      <c r="A562" t="s" s="178">
        <v>12</v>
      </c>
      <c r="B562" t="s" s="177">
        <v>416</v>
      </c>
      <c r="C562" t="s" s="178">
        <v>355</v>
      </c>
      <c r="D562" t="s" s="178">
        <v>445</v>
      </c>
      <c r="E562" t="s" s="178">
        <v>1157</v>
      </c>
      <c r="F562" s="178">
        <f>IF(ZKU_01T!S32-SUM(ZKU_01T!Y32)&gt;=-0.5,"OK","ERROR")</f>
      </c>
    </row>
    <row r="563">
      <c r="A563" t="s" s="178">
        <v>12</v>
      </c>
      <c r="B563" t="s" s="177">
        <v>416</v>
      </c>
      <c r="C563" t="s" s="178">
        <v>355</v>
      </c>
      <c r="D563" t="s" s="178">
        <v>447</v>
      </c>
      <c r="E563" t="s" s="178">
        <v>1158</v>
      </c>
      <c r="F563" s="178">
        <f>IF(ZKU_01T!X32-SUM(ZKU_01T!Z32)&gt;=-0.5,"OK","ERROR")</f>
      </c>
    </row>
    <row r="564">
      <c r="A564" t="s" s="178">
        <v>12</v>
      </c>
      <c r="B564" t="s" s="177">
        <v>416</v>
      </c>
      <c r="C564" t="s" s="178">
        <v>355</v>
      </c>
      <c r="D564" t="s" s="178">
        <v>449</v>
      </c>
      <c r="E564" t="s" s="178">
        <v>1159</v>
      </c>
      <c r="F564" s="178">
        <f>IF(ZKU_01T!S33-SUM(ZKU_01T!Y33)&gt;=-0.5,"OK","ERROR")</f>
      </c>
    </row>
    <row r="565">
      <c r="A565" t="s" s="178">
        <v>12</v>
      </c>
      <c r="B565" t="s" s="177">
        <v>416</v>
      </c>
      <c r="C565" t="s" s="178">
        <v>355</v>
      </c>
      <c r="D565" t="s" s="178">
        <v>451</v>
      </c>
      <c r="E565" t="s" s="178">
        <v>1160</v>
      </c>
      <c r="F565" s="178">
        <f>IF(ZKU_01T!X33-SUM(ZKU_01T!Z33)&gt;=-0.5,"OK","ERROR")</f>
      </c>
    </row>
    <row r="566">
      <c r="A566" t="s" s="178">
        <v>12</v>
      </c>
      <c r="B566" t="s" s="177">
        <v>416</v>
      </c>
      <c r="C566" t="s" s="178">
        <v>355</v>
      </c>
      <c r="D566" t="s" s="178">
        <v>453</v>
      </c>
      <c r="E566" t="s" s="178">
        <v>1161</v>
      </c>
      <c r="F566" s="178">
        <f>IF(ZKU_01T!S34-SUM(ZKU_01T!Y34)&gt;=-0.5,"OK","ERROR")</f>
      </c>
    </row>
    <row r="567">
      <c r="A567" t="s" s="178">
        <v>12</v>
      </c>
      <c r="B567" t="s" s="177">
        <v>416</v>
      </c>
      <c r="C567" t="s" s="178">
        <v>355</v>
      </c>
      <c r="D567" t="s" s="178">
        <v>455</v>
      </c>
      <c r="E567" t="s" s="178">
        <v>1162</v>
      </c>
      <c r="F567" s="178">
        <f>IF(ZKU_01T!X34-SUM(ZKU_01T!Z34)&gt;=-0.5,"OK","ERROR")</f>
      </c>
    </row>
    <row r="568">
      <c r="A568" t="s" s="178">
        <v>12</v>
      </c>
      <c r="B568" t="s" s="177">
        <v>416</v>
      </c>
      <c r="C568" t="s" s="178">
        <v>355</v>
      </c>
      <c r="D568" t="s" s="178">
        <v>457</v>
      </c>
      <c r="E568" t="s" s="178">
        <v>1163</v>
      </c>
      <c r="F568" s="178">
        <f>IF(ZKU_01T!S35-SUM(ZKU_01T!Y35)&gt;=-0.5,"OK","ERROR")</f>
      </c>
    </row>
    <row r="569">
      <c r="A569" t="s" s="178">
        <v>12</v>
      </c>
      <c r="B569" t="s" s="177">
        <v>416</v>
      </c>
      <c r="C569" t="s" s="178">
        <v>355</v>
      </c>
      <c r="D569" t="s" s="178">
        <v>459</v>
      </c>
      <c r="E569" t="s" s="178">
        <v>1164</v>
      </c>
      <c r="F569" s="178">
        <f>IF(ZKU_01T!X35-SUM(ZKU_01T!Z35)&gt;=-0.5,"OK","ERROR")</f>
      </c>
    </row>
    <row r="570">
      <c r="A570" t="s" s="178">
        <v>12</v>
      </c>
      <c r="B570" t="s" s="177">
        <v>416</v>
      </c>
      <c r="C570" t="s" s="178">
        <v>355</v>
      </c>
      <c r="D570" t="s" s="178">
        <v>461</v>
      </c>
      <c r="E570" t="s" s="178">
        <v>1165</v>
      </c>
      <c r="F570" s="178">
        <f>IF(ZKU_01T!S36-SUM(ZKU_01T!Y36)&gt;=-0.5,"OK","ERROR")</f>
      </c>
    </row>
    <row r="571">
      <c r="A571" t="s" s="178">
        <v>12</v>
      </c>
      <c r="B571" t="s" s="177">
        <v>416</v>
      </c>
      <c r="C571" t="s" s="178">
        <v>355</v>
      </c>
      <c r="D571" t="s" s="178">
        <v>463</v>
      </c>
      <c r="E571" t="s" s="178">
        <v>1166</v>
      </c>
      <c r="F571" s="178">
        <f>IF(ZKU_01T!X36-SUM(ZKU_01T!Z36)&gt;=-0.5,"OK","ERROR")</f>
      </c>
    </row>
    <row r="572">
      <c r="A572" t="s" s="178">
        <v>12</v>
      </c>
      <c r="B572" t="s" s="177">
        <v>416</v>
      </c>
      <c r="C572" t="s" s="178">
        <v>355</v>
      </c>
      <c r="D572" t="s" s="178">
        <v>465</v>
      </c>
      <c r="E572" t="s" s="178">
        <v>1167</v>
      </c>
      <c r="F572" s="178">
        <f>IF(ZKU_01T!S37-SUM(ZKU_01T!Y37)&gt;=-0.5,"OK","ERROR")</f>
      </c>
    </row>
    <row r="573">
      <c r="A573" t="s" s="178">
        <v>12</v>
      </c>
      <c r="B573" t="s" s="177">
        <v>416</v>
      </c>
      <c r="C573" t="s" s="178">
        <v>355</v>
      </c>
      <c r="D573" t="s" s="178">
        <v>467</v>
      </c>
      <c r="E573" t="s" s="178">
        <v>1168</v>
      </c>
      <c r="F573" s="178">
        <f>IF(ZKU_01T!X37-SUM(ZKU_01T!Z37)&gt;=-0.5,"OK","ERROR")</f>
      </c>
    </row>
    <row r="574">
      <c r="A574" t="s" s="178">
        <v>12</v>
      </c>
      <c r="B574" t="s" s="177">
        <v>416</v>
      </c>
      <c r="C574" t="s" s="178">
        <v>355</v>
      </c>
      <c r="D574" t="s" s="178">
        <v>469</v>
      </c>
      <c r="E574" t="s" s="178">
        <v>1169</v>
      </c>
      <c r="F574" s="178">
        <f>IF(ZKU_01T!S38-SUM(ZKU_01T!Y38)&gt;=-0.5,"OK","ERROR")</f>
      </c>
    </row>
    <row r="575">
      <c r="A575" t="s" s="178">
        <v>12</v>
      </c>
      <c r="B575" t="s" s="177">
        <v>416</v>
      </c>
      <c r="C575" t="s" s="178">
        <v>355</v>
      </c>
      <c r="D575" t="s" s="178">
        <v>471</v>
      </c>
      <c r="E575" t="s" s="178">
        <v>1170</v>
      </c>
      <c r="F575" s="178">
        <f>IF(ZKU_01T!X38-SUM(ZKU_01T!Z38)&gt;=-0.5,"OK","ERROR")</f>
      </c>
    </row>
    <row r="576">
      <c r="A576" t="s" s="178">
        <v>12</v>
      </c>
      <c r="B576" t="s" s="177">
        <v>416</v>
      </c>
      <c r="C576" t="s" s="178">
        <v>355</v>
      </c>
      <c r="D576" t="s" s="178">
        <v>473</v>
      </c>
      <c r="E576" t="s" s="178">
        <v>1171</v>
      </c>
      <c r="F576" s="178">
        <f>IF(ZKU_01T!S39-SUM(ZKU_01T!Y39)&gt;=-0.5,"OK","ERROR")</f>
      </c>
    </row>
    <row r="577">
      <c r="A577" t="s" s="178">
        <v>12</v>
      </c>
      <c r="B577" t="s" s="177">
        <v>416</v>
      </c>
      <c r="C577" t="s" s="178">
        <v>355</v>
      </c>
      <c r="D577" t="s" s="178">
        <v>475</v>
      </c>
      <c r="E577" t="s" s="178">
        <v>1172</v>
      </c>
      <c r="F577" s="178">
        <f>IF(ZKU_01T!X39-SUM(ZKU_01T!Z39)&gt;=-0.5,"OK","ERROR")</f>
      </c>
    </row>
    <row r="578">
      <c r="A578" t="s" s="178">
        <v>12</v>
      </c>
      <c r="B578" t="s" s="177">
        <v>477</v>
      </c>
      <c r="C578" t="s" s="178">
        <v>478</v>
      </c>
      <c r="D578" t="s" s="178">
        <v>479</v>
      </c>
      <c r="E578" t="s" s="178">
        <v>1173</v>
      </c>
      <c r="F578" s="178">
        <f>IF(ABS(ZKU_01T!K26-SUM(ZKU_01T!K29,ZKU_01T!K27))&lt;=0.5,"OK","ERROR")</f>
      </c>
    </row>
    <row r="579">
      <c r="A579" t="s" s="178">
        <v>12</v>
      </c>
      <c r="B579" t="s" s="177">
        <v>477</v>
      </c>
      <c r="C579" t="s" s="178">
        <v>478</v>
      </c>
      <c r="D579" t="s" s="178">
        <v>481</v>
      </c>
      <c r="E579" t="s" s="178">
        <v>1174</v>
      </c>
      <c r="F579" s="178">
        <f>IF(ABS(ZKU_01T!P26-SUM(ZKU_01T!P29,ZKU_01T!P27))&lt;=0.5,"OK","ERROR")</f>
      </c>
    </row>
    <row r="580">
      <c r="A580" t="s" s="178">
        <v>12</v>
      </c>
      <c r="B580" t="s" s="177">
        <v>477</v>
      </c>
      <c r="C580" t="s" s="178">
        <v>478</v>
      </c>
      <c r="D580" t="s" s="178">
        <v>483</v>
      </c>
      <c r="E580" t="s" s="178">
        <v>1175</v>
      </c>
      <c r="F580" s="178">
        <f>IF(ABS(ZKU_01T!Q26-SUM(ZKU_01T!Q29,ZKU_01T!Q27))&lt;=0.5,"OK","ERROR")</f>
      </c>
    </row>
    <row r="581">
      <c r="A581" t="s" s="178">
        <v>12</v>
      </c>
      <c r="B581" t="s" s="177">
        <v>477</v>
      </c>
      <c r="C581" t="s" s="178">
        <v>478</v>
      </c>
      <c r="D581" t="s" s="178">
        <v>485</v>
      </c>
      <c r="E581" t="s" s="178">
        <v>1176</v>
      </c>
      <c r="F581" s="178">
        <f>IF(ABS(ZKU_01T!R26-SUM(ZKU_01T!R29,ZKU_01T!R27))&lt;=0.5,"OK","ERROR")</f>
      </c>
    </row>
    <row r="582">
      <c r="A582" t="s" s="178">
        <v>12</v>
      </c>
      <c r="B582" t="s" s="177">
        <v>477</v>
      </c>
      <c r="C582" t="s" s="178">
        <v>478</v>
      </c>
      <c r="D582" t="s" s="178">
        <v>487</v>
      </c>
      <c r="E582" t="s" s="178">
        <v>1177</v>
      </c>
      <c r="F582" s="178">
        <f>IF(ABS(ZKU_01T!S26-SUM(ZKU_01T!S29,ZKU_01T!S27))&lt;=0.5,"OK","ERROR")</f>
      </c>
    </row>
    <row r="583">
      <c r="A583" t="s" s="178">
        <v>12</v>
      </c>
      <c r="B583" t="s" s="177">
        <v>477</v>
      </c>
      <c r="C583" t="s" s="178">
        <v>478</v>
      </c>
      <c r="D583" t="s" s="178">
        <v>489</v>
      </c>
      <c r="E583" t="s" s="178">
        <v>1178</v>
      </c>
      <c r="F583" s="178">
        <f>IF(ABS(ZKU_01T!X26-SUM(ZKU_01T!X29,ZKU_01T!X27))&lt;=0.5,"OK","ERROR")</f>
      </c>
    </row>
    <row r="584">
      <c r="A584" t="s" s="178">
        <v>12</v>
      </c>
      <c r="B584" t="s" s="177">
        <v>477</v>
      </c>
      <c r="C584" t="s" s="178">
        <v>478</v>
      </c>
      <c r="D584" t="s" s="178">
        <v>491</v>
      </c>
      <c r="E584" t="s" s="178">
        <v>1179</v>
      </c>
      <c r="F584" s="178">
        <f>IF(ABS(ZKU_01T!Y26-SUM(ZKU_01T!Y29,ZKU_01T!Y27))&lt;=0.5,"OK","ERROR")</f>
      </c>
    </row>
    <row r="585">
      <c r="A585" t="s" s="178">
        <v>12</v>
      </c>
      <c r="B585" t="s" s="177">
        <v>477</v>
      </c>
      <c r="C585" t="s" s="178">
        <v>478</v>
      </c>
      <c r="D585" t="s" s="178">
        <v>493</v>
      </c>
      <c r="E585" t="s" s="178">
        <v>1180</v>
      </c>
      <c r="F585" s="178">
        <f>IF(ABS(ZKU_01T!Z26-SUM(ZKU_01T!Z29,ZKU_01T!Z27))&lt;=0.5,"OK","ERROR")</f>
      </c>
    </row>
    <row r="586">
      <c r="A586" t="s" s="178">
        <v>12</v>
      </c>
      <c r="B586" t="s" s="177">
        <v>495</v>
      </c>
      <c r="C586" t="s" s="178">
        <v>496</v>
      </c>
      <c r="D586" t="s" s="178">
        <v>497</v>
      </c>
      <c r="E586" t="s" s="178">
        <v>1181</v>
      </c>
      <c r="F586" s="178">
        <f>IF(ABS(ZKU_01T!K29-SUM(ZKU_01T!K36,ZKU_01T!K35,ZKU_01T!K30,ZKU_01T!K37))&lt;=0.5,"OK","ERROR")</f>
      </c>
    </row>
    <row r="587">
      <c r="A587" t="s" s="178">
        <v>12</v>
      </c>
      <c r="B587" t="s" s="177">
        <v>495</v>
      </c>
      <c r="C587" t="s" s="178">
        <v>496</v>
      </c>
      <c r="D587" t="s" s="178">
        <v>499</v>
      </c>
      <c r="E587" t="s" s="178">
        <v>1182</v>
      </c>
      <c r="F587" s="178">
        <f>IF(ABS(ZKU_01T!P29-SUM(ZKU_01T!P36,ZKU_01T!P35,ZKU_01T!P30,ZKU_01T!P37))&lt;=0.5,"OK","ERROR")</f>
      </c>
    </row>
    <row r="588">
      <c r="A588" t="s" s="178">
        <v>12</v>
      </c>
      <c r="B588" t="s" s="177">
        <v>495</v>
      </c>
      <c r="C588" t="s" s="178">
        <v>496</v>
      </c>
      <c r="D588" t="s" s="178">
        <v>501</v>
      </c>
      <c r="E588" t="s" s="178">
        <v>1183</v>
      </c>
      <c r="F588" s="178">
        <f>IF(ABS(ZKU_01T!Q29-SUM(ZKU_01T!Q36,ZKU_01T!Q35,ZKU_01T!Q30,ZKU_01T!Q37))&lt;=0.5,"OK","ERROR")</f>
      </c>
    </row>
    <row r="589">
      <c r="A589" t="s" s="178">
        <v>12</v>
      </c>
      <c r="B589" t="s" s="177">
        <v>495</v>
      </c>
      <c r="C589" t="s" s="178">
        <v>496</v>
      </c>
      <c r="D589" t="s" s="178">
        <v>503</v>
      </c>
      <c r="E589" t="s" s="178">
        <v>1184</v>
      </c>
      <c r="F589" s="178">
        <f>IF(ABS(ZKU_01T!R29-SUM(ZKU_01T!R36,ZKU_01T!R35,ZKU_01T!R30,ZKU_01T!R37))&lt;=0.5,"OK","ERROR")</f>
      </c>
    </row>
    <row r="590">
      <c r="A590" t="s" s="178">
        <v>12</v>
      </c>
      <c r="B590" t="s" s="177">
        <v>495</v>
      </c>
      <c r="C590" t="s" s="178">
        <v>496</v>
      </c>
      <c r="D590" t="s" s="178">
        <v>505</v>
      </c>
      <c r="E590" t="s" s="178">
        <v>1185</v>
      </c>
      <c r="F590" s="178">
        <f>IF(ABS(ZKU_01T!S29-SUM(ZKU_01T!S36,ZKU_01T!S35,ZKU_01T!S30,ZKU_01T!S37))&lt;=0.5,"OK","ERROR")</f>
      </c>
    </row>
    <row r="591">
      <c r="A591" t="s" s="178">
        <v>12</v>
      </c>
      <c r="B591" t="s" s="177">
        <v>495</v>
      </c>
      <c r="C591" t="s" s="178">
        <v>496</v>
      </c>
      <c r="D591" t="s" s="178">
        <v>507</v>
      </c>
      <c r="E591" t="s" s="178">
        <v>1186</v>
      </c>
      <c r="F591" s="178">
        <f>IF(ABS(ZKU_01T!X29-SUM(ZKU_01T!X36,ZKU_01T!X35,ZKU_01T!X30,ZKU_01T!X37))&lt;=0.5,"OK","ERROR")</f>
      </c>
    </row>
    <row r="592">
      <c r="A592" t="s" s="178">
        <v>12</v>
      </c>
      <c r="B592" t="s" s="177">
        <v>495</v>
      </c>
      <c r="C592" t="s" s="178">
        <v>496</v>
      </c>
      <c r="D592" t="s" s="178">
        <v>509</v>
      </c>
      <c r="E592" t="s" s="178">
        <v>1187</v>
      </c>
      <c r="F592" s="178">
        <f>IF(ABS(ZKU_01T!Y29-SUM(ZKU_01T!Y36,ZKU_01T!Y35,ZKU_01T!Y30,ZKU_01T!Y37))&lt;=0.5,"OK","ERROR")</f>
      </c>
    </row>
    <row r="593">
      <c r="A593" t="s" s="178">
        <v>12</v>
      </c>
      <c r="B593" t="s" s="177">
        <v>495</v>
      </c>
      <c r="C593" t="s" s="178">
        <v>496</v>
      </c>
      <c r="D593" t="s" s="178">
        <v>511</v>
      </c>
      <c r="E593" t="s" s="178">
        <v>1188</v>
      </c>
      <c r="F593" s="178">
        <f>IF(ABS(ZKU_01T!Z29-SUM(ZKU_01T!Z36,ZKU_01T!Z35,ZKU_01T!Z30,ZKU_01T!Z37))&lt;=0.5,"OK","ERROR")</f>
      </c>
    </row>
    <row r="594">
      <c r="A594" t="s" s="178">
        <v>12</v>
      </c>
      <c r="B594" t="s" s="177">
        <v>513</v>
      </c>
      <c r="C594" t="s" s="178">
        <v>514</v>
      </c>
      <c r="D594" t="s" s="178">
        <v>515</v>
      </c>
      <c r="E594" t="s" s="178">
        <v>1189</v>
      </c>
      <c r="F594" s="178">
        <f>IF(ZKU_01T!K30-(ZKU_01T!K31+ZKU_01T!K33+ZKU_01T!K34)&gt;=-0.5,"OK","ERROR")</f>
      </c>
    </row>
    <row r="595">
      <c r="A595" t="s" s="178">
        <v>12</v>
      </c>
      <c r="B595" t="s" s="177">
        <v>513</v>
      </c>
      <c r="C595" t="s" s="178">
        <v>514</v>
      </c>
      <c r="D595" t="s" s="178">
        <v>517</v>
      </c>
      <c r="E595" t="s" s="178">
        <v>1190</v>
      </c>
      <c r="F595" s="178">
        <f>IF(ZKU_01T!P30-(ZKU_01T!P31+ZKU_01T!P33+ZKU_01T!P34)&gt;=-0.5,"OK","ERROR")</f>
      </c>
    </row>
    <row r="596">
      <c r="A596" t="s" s="178">
        <v>12</v>
      </c>
      <c r="B596" t="s" s="177">
        <v>513</v>
      </c>
      <c r="C596" t="s" s="178">
        <v>514</v>
      </c>
      <c r="D596" t="s" s="178">
        <v>519</v>
      </c>
      <c r="E596" t="s" s="178">
        <v>1191</v>
      </c>
      <c r="F596" s="178">
        <f>IF(ZKU_01T!Q30-(ZKU_01T!Q31+ZKU_01T!Q33+ZKU_01T!Q34)&gt;=-0.5,"OK","ERROR")</f>
      </c>
    </row>
    <row r="597">
      <c r="A597" t="s" s="178">
        <v>12</v>
      </c>
      <c r="B597" t="s" s="177">
        <v>513</v>
      </c>
      <c r="C597" t="s" s="178">
        <v>514</v>
      </c>
      <c r="D597" t="s" s="178">
        <v>521</v>
      </c>
      <c r="E597" t="s" s="178">
        <v>1192</v>
      </c>
      <c r="F597" s="178">
        <f>IF(ZKU_01T!R30-(ZKU_01T!R31+ZKU_01T!R33+ZKU_01T!R34)&gt;=-0.5,"OK","ERROR")</f>
      </c>
    </row>
    <row r="598">
      <c r="A598" t="s" s="178">
        <v>12</v>
      </c>
      <c r="B598" t="s" s="177">
        <v>513</v>
      </c>
      <c r="C598" t="s" s="178">
        <v>514</v>
      </c>
      <c r="D598" t="s" s="178">
        <v>523</v>
      </c>
      <c r="E598" t="s" s="178">
        <v>1193</v>
      </c>
      <c r="F598" s="178">
        <f>IF(ZKU_01T!S30-(ZKU_01T!S31+ZKU_01T!S33+ZKU_01T!S34)&gt;=-0.5,"OK","ERROR")</f>
      </c>
    </row>
    <row r="599">
      <c r="A599" t="s" s="178">
        <v>12</v>
      </c>
      <c r="B599" t="s" s="177">
        <v>513</v>
      </c>
      <c r="C599" t="s" s="178">
        <v>514</v>
      </c>
      <c r="D599" t="s" s="178">
        <v>525</v>
      </c>
      <c r="E599" t="s" s="178">
        <v>1194</v>
      </c>
      <c r="F599" s="178">
        <f>IF(ZKU_01T!X30-(ZKU_01T!X31+ZKU_01T!X33+ZKU_01T!X34)&gt;=-0.5,"OK","ERROR")</f>
      </c>
    </row>
    <row r="600">
      <c r="A600" t="s" s="178">
        <v>12</v>
      </c>
      <c r="B600" t="s" s="177">
        <v>513</v>
      </c>
      <c r="C600" t="s" s="178">
        <v>514</v>
      </c>
      <c r="D600" t="s" s="178">
        <v>527</v>
      </c>
      <c r="E600" t="s" s="178">
        <v>1195</v>
      </c>
      <c r="F600" s="178">
        <f>IF(ZKU_01T!Y30-(ZKU_01T!Y31+ZKU_01T!Y33+ZKU_01T!Y34)&gt;=-0.5,"OK","ERROR")</f>
      </c>
    </row>
    <row r="601">
      <c r="A601" t="s" s="178">
        <v>12</v>
      </c>
      <c r="B601" t="s" s="177">
        <v>513</v>
      </c>
      <c r="C601" t="s" s="178">
        <v>514</v>
      </c>
      <c r="D601" t="s" s="178">
        <v>529</v>
      </c>
      <c r="E601" t="s" s="178">
        <v>1196</v>
      </c>
      <c r="F601" s="178">
        <f>IF(ZKU_01T!Z30-(ZKU_01T!Z31+ZKU_01T!Z33+ZKU_01T!Z34)&gt;=-0.5,"OK","ERROR")</f>
      </c>
    </row>
    <row r="602">
      <c r="A602" t="s" s="178">
        <v>12</v>
      </c>
      <c r="B602" t="s" s="177">
        <v>531</v>
      </c>
      <c r="C602" t="s" s="178">
        <v>532</v>
      </c>
      <c r="D602" t="s" s="178">
        <v>533</v>
      </c>
      <c r="E602" t="s" s="178">
        <v>1197</v>
      </c>
      <c r="F602" s="178">
        <f>IF(ZKU_01T!K30-ZKU_01T!K32&gt;=-0.5,"OK","ERROR")</f>
      </c>
    </row>
    <row r="603">
      <c r="A603" t="s" s="178">
        <v>12</v>
      </c>
      <c r="B603" t="s" s="177">
        <v>531</v>
      </c>
      <c r="C603" t="s" s="178">
        <v>532</v>
      </c>
      <c r="D603" t="s" s="178">
        <v>535</v>
      </c>
      <c r="E603" t="s" s="178">
        <v>1198</v>
      </c>
      <c r="F603" s="178">
        <f>IF(ZKU_01T!P30-ZKU_01T!P32&gt;=-0.5,"OK","ERROR")</f>
      </c>
    </row>
    <row r="604">
      <c r="A604" t="s" s="178">
        <v>12</v>
      </c>
      <c r="B604" t="s" s="177">
        <v>531</v>
      </c>
      <c r="C604" t="s" s="178">
        <v>532</v>
      </c>
      <c r="D604" t="s" s="178">
        <v>537</v>
      </c>
      <c r="E604" t="s" s="178">
        <v>1199</v>
      </c>
      <c r="F604" s="178">
        <f>IF(ZKU_01T!Q30-ZKU_01T!Q32&gt;=-0.5,"OK","ERROR")</f>
      </c>
    </row>
    <row r="605">
      <c r="A605" t="s" s="178">
        <v>12</v>
      </c>
      <c r="B605" t="s" s="177">
        <v>531</v>
      </c>
      <c r="C605" t="s" s="178">
        <v>532</v>
      </c>
      <c r="D605" t="s" s="178">
        <v>539</v>
      </c>
      <c r="E605" t="s" s="178">
        <v>1200</v>
      </c>
      <c r="F605" s="178">
        <f>IF(ZKU_01T!R30-ZKU_01T!R32&gt;=-0.5,"OK","ERROR")</f>
      </c>
    </row>
    <row r="606">
      <c r="A606" t="s" s="178">
        <v>12</v>
      </c>
      <c r="B606" t="s" s="177">
        <v>531</v>
      </c>
      <c r="C606" t="s" s="178">
        <v>532</v>
      </c>
      <c r="D606" t="s" s="178">
        <v>541</v>
      </c>
      <c r="E606" t="s" s="178">
        <v>1201</v>
      </c>
      <c r="F606" s="178">
        <f>IF(ZKU_01T!S30-ZKU_01T!S32&gt;=-0.5,"OK","ERROR")</f>
      </c>
    </row>
    <row r="607">
      <c r="A607" t="s" s="178">
        <v>12</v>
      </c>
      <c r="B607" t="s" s="177">
        <v>531</v>
      </c>
      <c r="C607" t="s" s="178">
        <v>532</v>
      </c>
      <c r="D607" t="s" s="178">
        <v>543</v>
      </c>
      <c r="E607" t="s" s="178">
        <v>1202</v>
      </c>
      <c r="F607" s="178">
        <f>IF(ZKU_01T!X30-ZKU_01T!X32&gt;=-0.5,"OK","ERROR")</f>
      </c>
    </row>
    <row r="608">
      <c r="A608" t="s" s="178">
        <v>12</v>
      </c>
      <c r="B608" t="s" s="177">
        <v>531</v>
      </c>
      <c r="C608" t="s" s="178">
        <v>532</v>
      </c>
      <c r="D608" t="s" s="178">
        <v>545</v>
      </c>
      <c r="E608" t="s" s="178">
        <v>1203</v>
      </c>
      <c r="F608" s="178">
        <f>IF(ZKU_01T!Y30-ZKU_01T!Y32&gt;=-0.5,"OK","ERROR")</f>
      </c>
    </row>
    <row r="609">
      <c r="A609" t="s" s="178">
        <v>12</v>
      </c>
      <c r="B609" t="s" s="177">
        <v>531</v>
      </c>
      <c r="C609" t="s" s="178">
        <v>532</v>
      </c>
      <c r="D609" t="s" s="178">
        <v>547</v>
      </c>
      <c r="E609" t="s" s="178">
        <v>1204</v>
      </c>
      <c r="F609" s="178">
        <f>IF(ZKU_01T!Z30-ZKU_01T!Z32&gt;=-0.5,"OK","ERROR")</f>
      </c>
    </row>
    <row r="610">
      <c r="A610" t="s" s="178">
        <v>12</v>
      </c>
      <c r="B610" t="s" s="177">
        <v>549</v>
      </c>
      <c r="C610" t="s" s="178">
        <v>550</v>
      </c>
      <c r="D610" t="s" s="178">
        <v>551</v>
      </c>
      <c r="E610" t="s" s="178">
        <v>1205</v>
      </c>
      <c r="F610" s="178">
        <f>IF(ZKU_01T!K27-SUM(ZKU_01T!K28)&gt;=-0.5,"OK","ERROR")</f>
      </c>
    </row>
    <row r="611">
      <c r="A611" t="s" s="178">
        <v>12</v>
      </c>
      <c r="B611" t="s" s="177">
        <v>549</v>
      </c>
      <c r="C611" t="s" s="178">
        <v>550</v>
      </c>
      <c r="D611" t="s" s="178">
        <v>553</v>
      </c>
      <c r="E611" t="s" s="178">
        <v>1206</v>
      </c>
      <c r="F611" s="178">
        <f>IF(ZKU_01T!P27-SUM(ZKU_01T!P28)&gt;=-0.5,"OK","ERROR")</f>
      </c>
    </row>
    <row r="612">
      <c r="A612" t="s" s="178">
        <v>12</v>
      </c>
      <c r="B612" t="s" s="177">
        <v>549</v>
      </c>
      <c r="C612" t="s" s="178">
        <v>550</v>
      </c>
      <c r="D612" t="s" s="178">
        <v>555</v>
      </c>
      <c r="E612" t="s" s="178">
        <v>1207</v>
      </c>
      <c r="F612" s="178">
        <f>IF(ZKU_01T!Q27-SUM(ZKU_01T!Q28)&gt;=-0.5,"OK","ERROR")</f>
      </c>
    </row>
    <row r="613">
      <c r="A613" t="s" s="178">
        <v>12</v>
      </c>
      <c r="B613" t="s" s="177">
        <v>549</v>
      </c>
      <c r="C613" t="s" s="178">
        <v>550</v>
      </c>
      <c r="D613" t="s" s="178">
        <v>557</v>
      </c>
      <c r="E613" t="s" s="178">
        <v>1208</v>
      </c>
      <c r="F613" s="178">
        <f>IF(ZKU_01T!R27-SUM(ZKU_01T!R28)&gt;=-0.5,"OK","ERROR")</f>
      </c>
    </row>
    <row r="614">
      <c r="A614" t="s" s="178">
        <v>12</v>
      </c>
      <c r="B614" t="s" s="177">
        <v>549</v>
      </c>
      <c r="C614" t="s" s="178">
        <v>550</v>
      </c>
      <c r="D614" t="s" s="178">
        <v>559</v>
      </c>
      <c r="E614" t="s" s="178">
        <v>1209</v>
      </c>
      <c r="F614" s="178">
        <f>IF(ZKU_01T!S27-SUM(ZKU_01T!S28)&gt;=-0.5,"OK","ERROR")</f>
      </c>
    </row>
    <row r="615">
      <c r="A615" t="s" s="178">
        <v>12</v>
      </c>
      <c r="B615" t="s" s="177">
        <v>549</v>
      </c>
      <c r="C615" t="s" s="178">
        <v>550</v>
      </c>
      <c r="D615" t="s" s="178">
        <v>561</v>
      </c>
      <c r="E615" t="s" s="178">
        <v>1210</v>
      </c>
      <c r="F615" s="178">
        <f>IF(ZKU_01T!X27-SUM(ZKU_01T!X28)&gt;=-0.5,"OK","ERROR")</f>
      </c>
    </row>
    <row r="616">
      <c r="A616" t="s" s="178">
        <v>12</v>
      </c>
      <c r="B616" t="s" s="177">
        <v>549</v>
      </c>
      <c r="C616" t="s" s="178">
        <v>550</v>
      </c>
      <c r="D616" t="s" s="178">
        <v>563</v>
      </c>
      <c r="E616" t="s" s="178">
        <v>1211</v>
      </c>
      <c r="F616" s="178">
        <f>IF(ZKU_01T!Y27-SUM(ZKU_01T!Y28)&gt;=-0.5,"OK","ERROR")</f>
      </c>
    </row>
    <row r="617">
      <c r="A617" t="s" s="178">
        <v>12</v>
      </c>
      <c r="B617" t="s" s="177">
        <v>549</v>
      </c>
      <c r="C617" t="s" s="178">
        <v>550</v>
      </c>
      <c r="D617" t="s" s="178">
        <v>565</v>
      </c>
      <c r="E617" t="s" s="178">
        <v>1212</v>
      </c>
      <c r="F617" s="178">
        <f>IF(ZKU_01T!Z27-SUM(ZKU_01T!Z28)&gt;=-0.5,"OK","ERROR")</f>
      </c>
    </row>
    <row r="618">
      <c r="A618" t="s" s="178">
        <v>12</v>
      </c>
      <c r="B618" t="s" s="177">
        <v>567</v>
      </c>
      <c r="C618" t="s" s="178">
        <v>568</v>
      </c>
      <c r="D618" t="s" s="178">
        <v>569</v>
      </c>
      <c r="E618" t="s" s="178">
        <v>1213</v>
      </c>
      <c r="F618" s="178">
        <f>IF(ABS(ZKU_01T!K25-(ZKU_01T!K26+ZKU_01T!K38+ZKU_01T!K39))&lt;=0.5,"OK","ERROR")</f>
      </c>
    </row>
    <row r="619">
      <c r="A619" t="s" s="178">
        <v>12</v>
      </c>
      <c r="B619" t="s" s="177">
        <v>567</v>
      </c>
      <c r="C619" t="s" s="178">
        <v>568</v>
      </c>
      <c r="D619" t="s" s="178">
        <v>571</v>
      </c>
      <c r="E619" t="s" s="178">
        <v>1214</v>
      </c>
      <c r="F619" s="178">
        <f>IF(ABS(ZKU_01T!L25-(ZKU_01T!L26+ZKU_01T!L38+ZKU_01T!L39))&lt;=0.5,"OK","ERROR")</f>
      </c>
    </row>
    <row r="620">
      <c r="A620" t="s" s="178">
        <v>12</v>
      </c>
      <c r="B620" t="s" s="177">
        <v>567</v>
      </c>
      <c r="C620" t="s" s="178">
        <v>568</v>
      </c>
      <c r="D620" t="s" s="178">
        <v>573</v>
      </c>
      <c r="E620" t="s" s="178">
        <v>1215</v>
      </c>
      <c r="F620" s="178">
        <f>IF(ABS(ZKU_01T!M25-(ZKU_01T!M26+ZKU_01T!M38+ZKU_01T!M39))&lt;=0.5,"OK","ERROR")</f>
      </c>
    </row>
    <row r="621">
      <c r="A621" t="s" s="178">
        <v>12</v>
      </c>
      <c r="B621" t="s" s="177">
        <v>567</v>
      </c>
      <c r="C621" t="s" s="178">
        <v>568</v>
      </c>
      <c r="D621" t="s" s="178">
        <v>575</v>
      </c>
      <c r="E621" t="s" s="178">
        <v>1216</v>
      </c>
      <c r="F621" s="178">
        <f>IF(ABS(ZKU_01T!N25-(ZKU_01T!N26+ZKU_01T!N38+ZKU_01T!N39))&lt;=0.5,"OK","ERROR")</f>
      </c>
    </row>
    <row r="622">
      <c r="A622" t="s" s="178">
        <v>12</v>
      </c>
      <c r="B622" t="s" s="177">
        <v>567</v>
      </c>
      <c r="C622" t="s" s="178">
        <v>568</v>
      </c>
      <c r="D622" t="s" s="178">
        <v>577</v>
      </c>
      <c r="E622" t="s" s="178">
        <v>1217</v>
      </c>
      <c r="F622" s="178">
        <f>IF(ABS(ZKU_01T!O25-(ZKU_01T!O26+ZKU_01T!O38+ZKU_01T!O39))&lt;=0.5,"OK","ERROR")</f>
      </c>
    </row>
    <row r="623">
      <c r="A623" t="s" s="178">
        <v>12</v>
      </c>
      <c r="B623" t="s" s="177">
        <v>567</v>
      </c>
      <c r="C623" t="s" s="178">
        <v>568</v>
      </c>
      <c r="D623" t="s" s="178">
        <v>579</v>
      </c>
      <c r="E623" t="s" s="178">
        <v>1218</v>
      </c>
      <c r="F623" s="178">
        <f>IF(ABS(ZKU_01T!P25-(ZKU_01T!P26+ZKU_01T!P38+ZKU_01T!P39))&lt;=0.5,"OK","ERROR")</f>
      </c>
    </row>
    <row r="624">
      <c r="A624" t="s" s="178">
        <v>12</v>
      </c>
      <c r="B624" t="s" s="177">
        <v>567</v>
      </c>
      <c r="C624" t="s" s="178">
        <v>568</v>
      </c>
      <c r="D624" t="s" s="178">
        <v>581</v>
      </c>
      <c r="E624" t="s" s="178">
        <v>1219</v>
      </c>
      <c r="F624" s="178">
        <f>IF(ABS(ZKU_01T!Q25-(ZKU_01T!Q26+ZKU_01T!Q38+ZKU_01T!Q39))&lt;=0.5,"OK","ERROR")</f>
      </c>
    </row>
    <row r="625">
      <c r="A625" t="s" s="178">
        <v>12</v>
      </c>
      <c r="B625" t="s" s="177">
        <v>567</v>
      </c>
      <c r="C625" t="s" s="178">
        <v>568</v>
      </c>
      <c r="D625" t="s" s="178">
        <v>583</v>
      </c>
      <c r="E625" t="s" s="178">
        <v>1220</v>
      </c>
      <c r="F625" s="178">
        <f>IF(ABS(ZKU_01T!R25-(ZKU_01T!R26+ZKU_01T!R38+ZKU_01T!R39))&lt;=0.5,"OK","ERROR")</f>
      </c>
    </row>
    <row r="626">
      <c r="A626" t="s" s="178">
        <v>12</v>
      </c>
      <c r="B626" t="s" s="177">
        <v>567</v>
      </c>
      <c r="C626" t="s" s="178">
        <v>568</v>
      </c>
      <c r="D626" t="s" s="178">
        <v>585</v>
      </c>
      <c r="E626" t="s" s="178">
        <v>1221</v>
      </c>
      <c r="F626" s="178">
        <f>IF(ABS(ZKU_01T!S25-(ZKU_01T!S26+ZKU_01T!S38+ZKU_01T!S39))&lt;=0.5,"OK","ERROR")</f>
      </c>
    </row>
    <row r="627">
      <c r="A627" t="s" s="178">
        <v>12</v>
      </c>
      <c r="B627" t="s" s="177">
        <v>567</v>
      </c>
      <c r="C627" t="s" s="178">
        <v>568</v>
      </c>
      <c r="D627" t="s" s="178">
        <v>587</v>
      </c>
      <c r="E627" t="s" s="178">
        <v>1222</v>
      </c>
      <c r="F627" s="178">
        <f>IF(ABS(ZKU_01T!T25-(ZKU_01T!T26+ZKU_01T!T38+ZKU_01T!T39))&lt;=0.5,"OK","ERROR")</f>
      </c>
    </row>
    <row r="628">
      <c r="A628" t="s" s="178">
        <v>12</v>
      </c>
      <c r="B628" t="s" s="177">
        <v>567</v>
      </c>
      <c r="C628" t="s" s="178">
        <v>568</v>
      </c>
      <c r="D628" t="s" s="178">
        <v>589</v>
      </c>
      <c r="E628" t="s" s="178">
        <v>1223</v>
      </c>
      <c r="F628" s="178">
        <f>IF(ABS(ZKU_01T!U25-(ZKU_01T!U26+ZKU_01T!U38+ZKU_01T!U39))&lt;=0.5,"OK","ERROR")</f>
      </c>
    </row>
    <row r="629">
      <c r="A629" t="s" s="178">
        <v>12</v>
      </c>
      <c r="B629" t="s" s="177">
        <v>567</v>
      </c>
      <c r="C629" t="s" s="178">
        <v>568</v>
      </c>
      <c r="D629" t="s" s="178">
        <v>591</v>
      </c>
      <c r="E629" t="s" s="178">
        <v>1224</v>
      </c>
      <c r="F629" s="178">
        <f>IF(ABS(ZKU_01T!V25-(ZKU_01T!V26+ZKU_01T!V38+ZKU_01T!V39))&lt;=0.5,"OK","ERROR")</f>
      </c>
    </row>
    <row r="630">
      <c r="A630" t="s" s="178">
        <v>12</v>
      </c>
      <c r="B630" t="s" s="177">
        <v>567</v>
      </c>
      <c r="C630" t="s" s="178">
        <v>568</v>
      </c>
      <c r="D630" t="s" s="178">
        <v>593</v>
      </c>
      <c r="E630" t="s" s="178">
        <v>1225</v>
      </c>
      <c r="F630" s="178">
        <f>IF(ABS(ZKU_01T!W25-(ZKU_01T!W26+ZKU_01T!W38+ZKU_01T!W39))&lt;=0.5,"OK","ERROR")</f>
      </c>
    </row>
    <row r="631">
      <c r="A631" t="s" s="178">
        <v>12</v>
      </c>
      <c r="B631" t="s" s="177">
        <v>567</v>
      </c>
      <c r="C631" t="s" s="178">
        <v>568</v>
      </c>
      <c r="D631" t="s" s="178">
        <v>595</v>
      </c>
      <c r="E631" t="s" s="178">
        <v>1226</v>
      </c>
      <c r="F631" s="178">
        <f>IF(ABS(ZKU_01T!X25-(ZKU_01T!X26+ZKU_01T!X38+ZKU_01T!X39))&lt;=0.5,"OK","ERROR")</f>
      </c>
    </row>
    <row r="632">
      <c r="A632" t="s" s="178">
        <v>12</v>
      </c>
      <c r="B632" t="s" s="177">
        <v>567</v>
      </c>
      <c r="C632" t="s" s="178">
        <v>568</v>
      </c>
      <c r="D632" t="s" s="178">
        <v>597</v>
      </c>
      <c r="E632" t="s" s="178">
        <v>1227</v>
      </c>
      <c r="F632" s="178">
        <f>IF(ABS(ZKU_01T!Y25-(ZKU_01T!Y26+ZKU_01T!Y38+ZKU_01T!Y39))&lt;=0.5,"OK","ERROR")</f>
      </c>
    </row>
    <row r="633">
      <c r="A633" t="s" s="178">
        <v>12</v>
      </c>
      <c r="B633" t="s" s="177">
        <v>567</v>
      </c>
      <c r="C633" t="s" s="178">
        <v>568</v>
      </c>
      <c r="D633" t="s" s="178">
        <v>599</v>
      </c>
      <c r="E633" t="s" s="178">
        <v>1228</v>
      </c>
      <c r="F633" s="178">
        <f>IF(ABS(ZKU_01T!Z25-(ZKU_01T!Z26+ZKU_01T!Z38+ZKU_01T!Z39))&lt;=0.5,"OK","ERROR")</f>
      </c>
    </row>
    <row r="634">
      <c r="A634" t="s" s="178">
        <v>12</v>
      </c>
      <c r="B634" t="s" s="177">
        <v>601</v>
      </c>
      <c r="C634" t="s" s="178">
        <v>602</v>
      </c>
      <c r="D634" t="s" s="178">
        <v>603</v>
      </c>
      <c r="E634" t="s" s="178">
        <v>1229</v>
      </c>
      <c r="F634" s="178">
        <f>IF(ABS(ZKU_01T!K40-(ZKU_01T!K41+ZKU_01T!K42+ZKU_01T!K43))&lt;=0.5,"OK","ERROR")</f>
      </c>
    </row>
    <row r="635">
      <c r="A635" t="s" s="178">
        <v>12</v>
      </c>
      <c r="B635" t="s" s="177">
        <v>601</v>
      </c>
      <c r="C635" t="s" s="178">
        <v>602</v>
      </c>
      <c r="D635" t="s" s="178">
        <v>605</v>
      </c>
      <c r="E635" t="s" s="178">
        <v>1230</v>
      </c>
      <c r="F635" s="178">
        <f>IF(ABS(ZKU_01T!L40-(ZKU_01T!L41+ZKU_01T!L42+ZKU_01T!L43))&lt;=0.5,"OK","ERROR")</f>
      </c>
    </row>
    <row r="636">
      <c r="A636" t="s" s="178">
        <v>12</v>
      </c>
      <c r="B636" t="s" s="177">
        <v>601</v>
      </c>
      <c r="C636" t="s" s="178">
        <v>602</v>
      </c>
      <c r="D636" t="s" s="178">
        <v>607</v>
      </c>
      <c r="E636" t="s" s="178">
        <v>1231</v>
      </c>
      <c r="F636" s="178">
        <f>IF(ABS(ZKU_01T!M40-(ZKU_01T!M41+ZKU_01T!M42+ZKU_01T!M43))&lt;=0.5,"OK","ERROR")</f>
      </c>
    </row>
    <row r="637">
      <c r="A637" t="s" s="178">
        <v>12</v>
      </c>
      <c r="B637" t="s" s="177">
        <v>601</v>
      </c>
      <c r="C637" t="s" s="178">
        <v>602</v>
      </c>
      <c r="D637" t="s" s="178">
        <v>609</v>
      </c>
      <c r="E637" t="s" s="178">
        <v>1232</v>
      </c>
      <c r="F637" s="178">
        <f>IF(ABS(ZKU_01T!N40-(ZKU_01T!N41+ZKU_01T!N42+ZKU_01T!N43))&lt;=0.5,"OK","ERROR")</f>
      </c>
    </row>
    <row r="638">
      <c r="A638" t="s" s="178">
        <v>12</v>
      </c>
      <c r="B638" t="s" s="177">
        <v>601</v>
      </c>
      <c r="C638" t="s" s="178">
        <v>602</v>
      </c>
      <c r="D638" t="s" s="178">
        <v>611</v>
      </c>
      <c r="E638" t="s" s="178">
        <v>1233</v>
      </c>
      <c r="F638" s="178">
        <f>IF(ABS(ZKU_01T!O40-(ZKU_01T!O41+ZKU_01T!O42+ZKU_01T!O43))&lt;=0.5,"OK","ERROR")</f>
      </c>
    </row>
    <row r="639">
      <c r="A639" t="s" s="178">
        <v>12</v>
      </c>
      <c r="B639" t="s" s="177">
        <v>601</v>
      </c>
      <c r="C639" t="s" s="178">
        <v>602</v>
      </c>
      <c r="D639" t="s" s="178">
        <v>613</v>
      </c>
      <c r="E639" t="s" s="178">
        <v>1234</v>
      </c>
      <c r="F639" s="178">
        <f>IF(ABS(ZKU_01T!P40-(ZKU_01T!P41+ZKU_01T!P42+ZKU_01T!P43))&lt;=0.5,"OK","ERROR")</f>
      </c>
    </row>
    <row r="640">
      <c r="A640" t="s" s="178">
        <v>12</v>
      </c>
      <c r="B640" t="s" s="177">
        <v>601</v>
      </c>
      <c r="C640" t="s" s="178">
        <v>602</v>
      </c>
      <c r="D640" t="s" s="178">
        <v>615</v>
      </c>
      <c r="E640" t="s" s="178">
        <v>1235</v>
      </c>
      <c r="F640" s="178">
        <f>IF(ABS(ZKU_01T!S40-(ZKU_01T!S41+ZKU_01T!S42+ZKU_01T!S43))&lt;=0.5,"OK","ERROR")</f>
      </c>
    </row>
    <row r="641">
      <c r="A641" t="s" s="178">
        <v>12</v>
      </c>
      <c r="B641" t="s" s="177">
        <v>601</v>
      </c>
      <c r="C641" t="s" s="178">
        <v>602</v>
      </c>
      <c r="D641" t="s" s="178">
        <v>617</v>
      </c>
      <c r="E641" t="s" s="178">
        <v>1236</v>
      </c>
      <c r="F641" s="178">
        <f>IF(ABS(ZKU_01T!T40-(ZKU_01T!T41+ZKU_01T!T42+ZKU_01T!T43))&lt;=0.5,"OK","ERROR")</f>
      </c>
    </row>
    <row r="642">
      <c r="A642" t="s" s="178">
        <v>12</v>
      </c>
      <c r="B642" t="s" s="177">
        <v>601</v>
      </c>
      <c r="C642" t="s" s="178">
        <v>602</v>
      </c>
      <c r="D642" t="s" s="178">
        <v>619</v>
      </c>
      <c r="E642" t="s" s="178">
        <v>1237</v>
      </c>
      <c r="F642" s="178">
        <f>IF(ABS(ZKU_01T!U40-(ZKU_01T!U41+ZKU_01T!U42+ZKU_01T!U43))&lt;=0.5,"OK","ERROR")</f>
      </c>
    </row>
    <row r="643">
      <c r="A643" t="s" s="178">
        <v>12</v>
      </c>
      <c r="B643" t="s" s="177">
        <v>601</v>
      </c>
      <c r="C643" t="s" s="178">
        <v>602</v>
      </c>
      <c r="D643" t="s" s="178">
        <v>621</v>
      </c>
      <c r="E643" t="s" s="178">
        <v>1238</v>
      </c>
      <c r="F643" s="178">
        <f>IF(ABS(ZKU_01T!V40-(ZKU_01T!V41+ZKU_01T!V42+ZKU_01T!V43))&lt;=0.5,"OK","ERROR")</f>
      </c>
    </row>
    <row r="644">
      <c r="A644" t="s" s="178">
        <v>12</v>
      </c>
      <c r="B644" t="s" s="177">
        <v>601</v>
      </c>
      <c r="C644" t="s" s="178">
        <v>602</v>
      </c>
      <c r="D644" t="s" s="178">
        <v>623</v>
      </c>
      <c r="E644" t="s" s="178">
        <v>1239</v>
      </c>
      <c r="F644" s="178">
        <f>IF(ABS(ZKU_01T!W40-(ZKU_01T!W41+ZKU_01T!W42+ZKU_01T!W43))&lt;=0.5,"OK","ERROR")</f>
      </c>
    </row>
    <row r="645">
      <c r="A645" t="s" s="178">
        <v>12</v>
      </c>
      <c r="B645" t="s" s="177">
        <v>601</v>
      </c>
      <c r="C645" t="s" s="178">
        <v>602</v>
      </c>
      <c r="D645" t="s" s="178">
        <v>625</v>
      </c>
      <c r="E645" t="s" s="178">
        <v>1240</v>
      </c>
      <c r="F645" s="178">
        <f>IF(ABS(ZKU_01T!X40-(ZKU_01T!X41+ZKU_01T!X42+ZKU_01T!X43))&lt;=0.5,"OK","ERROR")</f>
      </c>
    </row>
    <row r="646">
      <c r="A646" t="s" s="178">
        <v>12</v>
      </c>
      <c r="B646" t="s" s="177">
        <v>627</v>
      </c>
      <c r="C646" t="s" s="178">
        <v>628</v>
      </c>
      <c r="D646" t="s" s="178">
        <v>629</v>
      </c>
      <c r="E646" t="s" s="178">
        <v>1241</v>
      </c>
      <c r="F646" s="178">
        <f>IF(ZKU_01T!K25&gt;=0,"OK","ERROR")</f>
      </c>
    </row>
    <row r="647">
      <c r="A647" t="s" s="178">
        <v>12</v>
      </c>
      <c r="B647" t="s" s="177">
        <v>627</v>
      </c>
      <c r="C647" t="s" s="178">
        <v>628</v>
      </c>
      <c r="D647" t="s" s="178">
        <v>631</v>
      </c>
      <c r="E647" t="s" s="178">
        <v>1242</v>
      </c>
      <c r="F647" s="178">
        <f>IF(ZKU_01T!L25&gt;=0,"OK","ERROR")</f>
      </c>
    </row>
    <row r="648">
      <c r="A648" t="s" s="178">
        <v>12</v>
      </c>
      <c r="B648" t="s" s="177">
        <v>627</v>
      </c>
      <c r="C648" t="s" s="178">
        <v>628</v>
      </c>
      <c r="D648" t="s" s="178">
        <v>633</v>
      </c>
      <c r="E648" t="s" s="178">
        <v>1243</v>
      </c>
      <c r="F648" s="178">
        <f>IF(ZKU_01T!M25&gt;=0,"OK","ERROR")</f>
      </c>
    </row>
    <row r="649">
      <c r="A649" t="s" s="178">
        <v>12</v>
      </c>
      <c r="B649" t="s" s="177">
        <v>627</v>
      </c>
      <c r="C649" t="s" s="178">
        <v>628</v>
      </c>
      <c r="D649" t="s" s="178">
        <v>635</v>
      </c>
      <c r="E649" t="s" s="178">
        <v>1244</v>
      </c>
      <c r="F649" s="178">
        <f>IF(ZKU_01T!N25&gt;=0,"OK","ERROR")</f>
      </c>
    </row>
    <row r="650">
      <c r="A650" t="s" s="178">
        <v>12</v>
      </c>
      <c r="B650" t="s" s="177">
        <v>627</v>
      </c>
      <c r="C650" t="s" s="178">
        <v>628</v>
      </c>
      <c r="D650" t="s" s="178">
        <v>637</v>
      </c>
      <c r="E650" t="s" s="178">
        <v>1245</v>
      </c>
      <c r="F650" s="178">
        <f>IF(ZKU_01T!O25&gt;=0,"OK","ERROR")</f>
      </c>
    </row>
    <row r="651">
      <c r="A651" t="s" s="178">
        <v>12</v>
      </c>
      <c r="B651" t="s" s="177">
        <v>627</v>
      </c>
      <c r="C651" t="s" s="178">
        <v>628</v>
      </c>
      <c r="D651" t="s" s="178">
        <v>639</v>
      </c>
      <c r="E651" t="s" s="178">
        <v>1246</v>
      </c>
      <c r="F651" s="178">
        <f>IF(ZKU_01T!P25&gt;=0,"OK","ERROR")</f>
      </c>
    </row>
    <row r="652">
      <c r="A652" t="s" s="178">
        <v>12</v>
      </c>
      <c r="B652" t="s" s="177">
        <v>627</v>
      </c>
      <c r="C652" t="s" s="178">
        <v>628</v>
      </c>
      <c r="D652" t="s" s="178">
        <v>641</v>
      </c>
      <c r="E652" t="s" s="178">
        <v>1247</v>
      </c>
      <c r="F652" s="178">
        <f>IF(ZKU_01T!Q25&gt;=0,"OK","ERROR")</f>
      </c>
    </row>
    <row r="653">
      <c r="A653" t="s" s="178">
        <v>12</v>
      </c>
      <c r="B653" t="s" s="177">
        <v>627</v>
      </c>
      <c r="C653" t="s" s="178">
        <v>628</v>
      </c>
      <c r="D653" t="s" s="178">
        <v>643</v>
      </c>
      <c r="E653" t="s" s="178">
        <v>1248</v>
      </c>
      <c r="F653" s="178">
        <f>IF(ZKU_01T!R25&gt;=0,"OK","ERROR")</f>
      </c>
    </row>
    <row r="654">
      <c r="A654" t="s" s="178">
        <v>12</v>
      </c>
      <c r="B654" t="s" s="177">
        <v>627</v>
      </c>
      <c r="C654" t="s" s="178">
        <v>628</v>
      </c>
      <c r="D654" t="s" s="178">
        <v>645</v>
      </c>
      <c r="E654" t="s" s="178">
        <v>1249</v>
      </c>
      <c r="F654" s="178">
        <f>IF(ZKU_01T!S25&gt;=0,"OK","ERROR")</f>
      </c>
    </row>
    <row r="655">
      <c r="A655" t="s" s="178">
        <v>12</v>
      </c>
      <c r="B655" t="s" s="177">
        <v>627</v>
      </c>
      <c r="C655" t="s" s="178">
        <v>628</v>
      </c>
      <c r="D655" t="s" s="178">
        <v>647</v>
      </c>
      <c r="E655" t="s" s="178">
        <v>1250</v>
      </c>
      <c r="F655" s="178">
        <f>IF(ZKU_01T!T25&gt;=0,"OK","ERROR")</f>
      </c>
    </row>
    <row r="656">
      <c r="A656" t="s" s="178">
        <v>12</v>
      </c>
      <c r="B656" t="s" s="177">
        <v>627</v>
      </c>
      <c r="C656" t="s" s="178">
        <v>628</v>
      </c>
      <c r="D656" t="s" s="178">
        <v>649</v>
      </c>
      <c r="E656" t="s" s="178">
        <v>1251</v>
      </c>
      <c r="F656" s="178">
        <f>IF(ZKU_01T!U25&gt;=0,"OK","ERROR")</f>
      </c>
    </row>
    <row r="657">
      <c r="A657" t="s" s="178">
        <v>12</v>
      </c>
      <c r="B657" t="s" s="177">
        <v>627</v>
      </c>
      <c r="C657" t="s" s="178">
        <v>628</v>
      </c>
      <c r="D657" t="s" s="178">
        <v>651</v>
      </c>
      <c r="E657" t="s" s="178">
        <v>1252</v>
      </c>
      <c r="F657" s="178">
        <f>IF(ZKU_01T!V25&gt;=0,"OK","ERROR")</f>
      </c>
    </row>
    <row r="658">
      <c r="A658" t="s" s="178">
        <v>12</v>
      </c>
      <c r="B658" t="s" s="177">
        <v>627</v>
      </c>
      <c r="C658" t="s" s="178">
        <v>628</v>
      </c>
      <c r="D658" t="s" s="178">
        <v>653</v>
      </c>
      <c r="E658" t="s" s="178">
        <v>1253</v>
      </c>
      <c r="F658" s="178">
        <f>IF(ZKU_01T!W25&gt;=0,"OK","ERROR")</f>
      </c>
    </row>
    <row r="659">
      <c r="A659" t="s" s="178">
        <v>12</v>
      </c>
      <c r="B659" t="s" s="177">
        <v>627</v>
      </c>
      <c r="C659" t="s" s="178">
        <v>628</v>
      </c>
      <c r="D659" t="s" s="178">
        <v>655</v>
      </c>
      <c r="E659" t="s" s="178">
        <v>1254</v>
      </c>
      <c r="F659" s="178">
        <f>IF(ZKU_01T!X25&gt;=0,"OK","ERROR")</f>
      </c>
    </row>
    <row r="660">
      <c r="A660" t="s" s="178">
        <v>12</v>
      </c>
      <c r="B660" t="s" s="177">
        <v>627</v>
      </c>
      <c r="C660" t="s" s="178">
        <v>628</v>
      </c>
      <c r="D660" t="s" s="178">
        <v>657</v>
      </c>
      <c r="E660" t="s" s="178">
        <v>1255</v>
      </c>
      <c r="F660" s="178">
        <f>IF(ZKU_01T!Y25&gt;=0,"OK","ERROR")</f>
      </c>
    </row>
    <row r="661">
      <c r="A661" t="s" s="178">
        <v>12</v>
      </c>
      <c r="B661" t="s" s="177">
        <v>627</v>
      </c>
      <c r="C661" t="s" s="178">
        <v>628</v>
      </c>
      <c r="D661" t="s" s="178">
        <v>659</v>
      </c>
      <c r="E661" t="s" s="178">
        <v>1256</v>
      </c>
      <c r="F661" s="178">
        <f>IF(ZKU_01T!Z25&gt;=0,"OK","ERROR")</f>
      </c>
    </row>
    <row r="662">
      <c r="A662" t="s" s="178">
        <v>12</v>
      </c>
      <c r="B662" t="s" s="177">
        <v>627</v>
      </c>
      <c r="C662" t="s" s="178">
        <v>628</v>
      </c>
      <c r="D662" t="s" s="178">
        <v>661</v>
      </c>
      <c r="E662" t="s" s="178">
        <v>1257</v>
      </c>
      <c r="F662" s="178">
        <f>IF(ZKU_01T!K26&gt;=0,"OK","ERROR")</f>
      </c>
    </row>
    <row r="663">
      <c r="A663" t="s" s="178">
        <v>12</v>
      </c>
      <c r="B663" t="s" s="177">
        <v>627</v>
      </c>
      <c r="C663" t="s" s="178">
        <v>628</v>
      </c>
      <c r="D663" t="s" s="178">
        <v>663</v>
      </c>
      <c r="E663" t="s" s="178">
        <v>1258</v>
      </c>
      <c r="F663" s="178">
        <f>IF(ZKU_01T!L26&gt;=0,"OK","ERROR")</f>
      </c>
    </row>
    <row r="664">
      <c r="A664" t="s" s="178">
        <v>12</v>
      </c>
      <c r="B664" t="s" s="177">
        <v>627</v>
      </c>
      <c r="C664" t="s" s="178">
        <v>628</v>
      </c>
      <c r="D664" t="s" s="178">
        <v>665</v>
      </c>
      <c r="E664" t="s" s="178">
        <v>1259</v>
      </c>
      <c r="F664" s="178">
        <f>IF(ZKU_01T!M26&gt;=0,"OK","ERROR")</f>
      </c>
    </row>
    <row r="665">
      <c r="A665" t="s" s="178">
        <v>12</v>
      </c>
      <c r="B665" t="s" s="177">
        <v>627</v>
      </c>
      <c r="C665" t="s" s="178">
        <v>628</v>
      </c>
      <c r="D665" t="s" s="178">
        <v>667</v>
      </c>
      <c r="E665" t="s" s="178">
        <v>1260</v>
      </c>
      <c r="F665" s="178">
        <f>IF(ZKU_01T!N26&gt;=0,"OK","ERROR")</f>
      </c>
    </row>
    <row r="666">
      <c r="A666" t="s" s="178">
        <v>12</v>
      </c>
      <c r="B666" t="s" s="177">
        <v>627</v>
      </c>
      <c r="C666" t="s" s="178">
        <v>628</v>
      </c>
      <c r="D666" t="s" s="178">
        <v>669</v>
      </c>
      <c r="E666" t="s" s="178">
        <v>1261</v>
      </c>
      <c r="F666" s="178">
        <f>IF(ZKU_01T!O26&gt;=0,"OK","ERROR")</f>
      </c>
    </row>
    <row r="667">
      <c r="A667" t="s" s="178">
        <v>12</v>
      </c>
      <c r="B667" t="s" s="177">
        <v>627</v>
      </c>
      <c r="C667" t="s" s="178">
        <v>628</v>
      </c>
      <c r="D667" t="s" s="178">
        <v>671</v>
      </c>
      <c r="E667" t="s" s="178">
        <v>1262</v>
      </c>
      <c r="F667" s="178">
        <f>IF(ZKU_01T!P26&gt;=0,"OK","ERROR")</f>
      </c>
    </row>
    <row r="668">
      <c r="A668" t="s" s="178">
        <v>12</v>
      </c>
      <c r="B668" t="s" s="177">
        <v>627</v>
      </c>
      <c r="C668" t="s" s="178">
        <v>628</v>
      </c>
      <c r="D668" t="s" s="178">
        <v>673</v>
      </c>
      <c r="E668" t="s" s="178">
        <v>1263</v>
      </c>
      <c r="F668" s="178">
        <f>IF(ZKU_01T!Q26&gt;=0,"OK","ERROR")</f>
      </c>
    </row>
    <row r="669">
      <c r="A669" t="s" s="178">
        <v>12</v>
      </c>
      <c r="B669" t="s" s="177">
        <v>627</v>
      </c>
      <c r="C669" t="s" s="178">
        <v>628</v>
      </c>
      <c r="D669" t="s" s="178">
        <v>675</v>
      </c>
      <c r="E669" t="s" s="178">
        <v>1264</v>
      </c>
      <c r="F669" s="178">
        <f>IF(ZKU_01T!R26&gt;=0,"OK","ERROR")</f>
      </c>
    </row>
    <row r="670">
      <c r="A670" t="s" s="178">
        <v>12</v>
      </c>
      <c r="B670" t="s" s="177">
        <v>627</v>
      </c>
      <c r="C670" t="s" s="178">
        <v>628</v>
      </c>
      <c r="D670" t="s" s="178">
        <v>677</v>
      </c>
      <c r="E670" t="s" s="178">
        <v>1265</v>
      </c>
      <c r="F670" s="178">
        <f>IF(ZKU_01T!S26&gt;=0,"OK","ERROR")</f>
      </c>
    </row>
    <row r="671">
      <c r="A671" t="s" s="178">
        <v>12</v>
      </c>
      <c r="B671" t="s" s="177">
        <v>627</v>
      </c>
      <c r="C671" t="s" s="178">
        <v>628</v>
      </c>
      <c r="D671" t="s" s="178">
        <v>679</v>
      </c>
      <c r="E671" t="s" s="178">
        <v>1266</v>
      </c>
      <c r="F671" s="178">
        <f>IF(ZKU_01T!T26&gt;=0,"OK","ERROR")</f>
      </c>
    </row>
    <row r="672">
      <c r="A672" t="s" s="178">
        <v>12</v>
      </c>
      <c r="B672" t="s" s="177">
        <v>627</v>
      </c>
      <c r="C672" t="s" s="178">
        <v>628</v>
      </c>
      <c r="D672" t="s" s="178">
        <v>681</v>
      </c>
      <c r="E672" t="s" s="178">
        <v>1267</v>
      </c>
      <c r="F672" s="178">
        <f>IF(ZKU_01T!U26&gt;=0,"OK","ERROR")</f>
      </c>
    </row>
    <row r="673">
      <c r="A673" t="s" s="178">
        <v>12</v>
      </c>
      <c r="B673" t="s" s="177">
        <v>627</v>
      </c>
      <c r="C673" t="s" s="178">
        <v>628</v>
      </c>
      <c r="D673" t="s" s="178">
        <v>683</v>
      </c>
      <c r="E673" t="s" s="178">
        <v>1268</v>
      </c>
      <c r="F673" s="178">
        <f>IF(ZKU_01T!V26&gt;=0,"OK","ERROR")</f>
      </c>
    </row>
    <row r="674">
      <c r="A674" t="s" s="178">
        <v>12</v>
      </c>
      <c r="B674" t="s" s="177">
        <v>627</v>
      </c>
      <c r="C674" t="s" s="178">
        <v>628</v>
      </c>
      <c r="D674" t="s" s="178">
        <v>685</v>
      </c>
      <c r="E674" t="s" s="178">
        <v>1269</v>
      </c>
      <c r="F674" s="178">
        <f>IF(ZKU_01T!W26&gt;=0,"OK","ERROR")</f>
      </c>
    </row>
    <row r="675">
      <c r="A675" t="s" s="178">
        <v>12</v>
      </c>
      <c r="B675" t="s" s="177">
        <v>627</v>
      </c>
      <c r="C675" t="s" s="178">
        <v>628</v>
      </c>
      <c r="D675" t="s" s="178">
        <v>687</v>
      </c>
      <c r="E675" t="s" s="178">
        <v>1270</v>
      </c>
      <c r="F675" s="178">
        <f>IF(ZKU_01T!X26&gt;=0,"OK","ERROR")</f>
      </c>
    </row>
    <row r="676">
      <c r="A676" t="s" s="178">
        <v>12</v>
      </c>
      <c r="B676" t="s" s="177">
        <v>627</v>
      </c>
      <c r="C676" t="s" s="178">
        <v>628</v>
      </c>
      <c r="D676" t="s" s="178">
        <v>689</v>
      </c>
      <c r="E676" t="s" s="178">
        <v>1271</v>
      </c>
      <c r="F676" s="178">
        <f>IF(ZKU_01T!Y26&gt;=0,"OK","ERROR")</f>
      </c>
    </row>
    <row r="677">
      <c r="A677" t="s" s="178">
        <v>12</v>
      </c>
      <c r="B677" t="s" s="177">
        <v>627</v>
      </c>
      <c r="C677" t="s" s="178">
        <v>628</v>
      </c>
      <c r="D677" t="s" s="178">
        <v>691</v>
      </c>
      <c r="E677" t="s" s="178">
        <v>1272</v>
      </c>
      <c r="F677" s="178">
        <f>IF(ZKU_01T!Z26&gt;=0,"OK","ERROR")</f>
      </c>
    </row>
    <row r="678">
      <c r="A678" t="s" s="178">
        <v>12</v>
      </c>
      <c r="B678" t="s" s="177">
        <v>627</v>
      </c>
      <c r="C678" t="s" s="178">
        <v>628</v>
      </c>
      <c r="D678" t="s" s="178">
        <v>693</v>
      </c>
      <c r="E678" t="s" s="178">
        <v>1273</v>
      </c>
      <c r="F678" s="178">
        <f>IF(ZKU_01T!K27&gt;=0,"OK","ERROR")</f>
      </c>
    </row>
    <row r="679">
      <c r="A679" t="s" s="178">
        <v>12</v>
      </c>
      <c r="B679" t="s" s="177">
        <v>627</v>
      </c>
      <c r="C679" t="s" s="178">
        <v>628</v>
      </c>
      <c r="D679" t="s" s="178">
        <v>695</v>
      </c>
      <c r="E679" t="s" s="178">
        <v>1274</v>
      </c>
      <c r="F679" s="178">
        <f>IF(ZKU_01T!P27&gt;=0,"OK","ERROR")</f>
      </c>
    </row>
    <row r="680">
      <c r="A680" t="s" s="178">
        <v>12</v>
      </c>
      <c r="B680" t="s" s="177">
        <v>627</v>
      </c>
      <c r="C680" t="s" s="178">
        <v>628</v>
      </c>
      <c r="D680" t="s" s="178">
        <v>697</v>
      </c>
      <c r="E680" t="s" s="178">
        <v>1275</v>
      </c>
      <c r="F680" s="178">
        <f>IF(ZKU_01T!Q27&gt;=0,"OK","ERROR")</f>
      </c>
    </row>
    <row r="681">
      <c r="A681" t="s" s="178">
        <v>12</v>
      </c>
      <c r="B681" t="s" s="177">
        <v>627</v>
      </c>
      <c r="C681" t="s" s="178">
        <v>628</v>
      </c>
      <c r="D681" t="s" s="178">
        <v>699</v>
      </c>
      <c r="E681" t="s" s="178">
        <v>1276</v>
      </c>
      <c r="F681" s="178">
        <f>IF(ZKU_01T!R27&gt;=0,"OK","ERROR")</f>
      </c>
    </row>
    <row r="682">
      <c r="A682" t="s" s="178">
        <v>12</v>
      </c>
      <c r="B682" t="s" s="177">
        <v>627</v>
      </c>
      <c r="C682" t="s" s="178">
        <v>628</v>
      </c>
      <c r="D682" t="s" s="178">
        <v>701</v>
      </c>
      <c r="E682" t="s" s="178">
        <v>1277</v>
      </c>
      <c r="F682" s="178">
        <f>IF(ZKU_01T!S27&gt;=0,"OK","ERROR")</f>
      </c>
    </row>
    <row r="683">
      <c r="A683" t="s" s="178">
        <v>12</v>
      </c>
      <c r="B683" t="s" s="177">
        <v>627</v>
      </c>
      <c r="C683" t="s" s="178">
        <v>628</v>
      </c>
      <c r="D683" t="s" s="178">
        <v>703</v>
      </c>
      <c r="E683" t="s" s="178">
        <v>1278</v>
      </c>
      <c r="F683" s="178">
        <f>IF(ZKU_01T!X27&gt;=0,"OK","ERROR")</f>
      </c>
    </row>
    <row r="684">
      <c r="A684" t="s" s="178">
        <v>12</v>
      </c>
      <c r="B684" t="s" s="177">
        <v>627</v>
      </c>
      <c r="C684" t="s" s="178">
        <v>628</v>
      </c>
      <c r="D684" t="s" s="178">
        <v>705</v>
      </c>
      <c r="E684" t="s" s="178">
        <v>1279</v>
      </c>
      <c r="F684" s="178">
        <f>IF(ZKU_01T!Y27&gt;=0,"OK","ERROR")</f>
      </c>
    </row>
    <row r="685">
      <c r="A685" t="s" s="178">
        <v>12</v>
      </c>
      <c r="B685" t="s" s="177">
        <v>627</v>
      </c>
      <c r="C685" t="s" s="178">
        <v>628</v>
      </c>
      <c r="D685" t="s" s="178">
        <v>707</v>
      </c>
      <c r="E685" t="s" s="178">
        <v>1280</v>
      </c>
      <c r="F685" s="178">
        <f>IF(ZKU_01T!Z27&gt;=0,"OK","ERROR")</f>
      </c>
    </row>
    <row r="686">
      <c r="A686" t="s" s="178">
        <v>12</v>
      </c>
      <c r="B686" t="s" s="177">
        <v>627</v>
      </c>
      <c r="C686" t="s" s="178">
        <v>628</v>
      </c>
      <c r="D686" t="s" s="178">
        <v>709</v>
      </c>
      <c r="E686" t="s" s="178">
        <v>1281</v>
      </c>
      <c r="F686" s="178">
        <f>IF(ZKU_01T!K28&gt;=0,"OK","ERROR")</f>
      </c>
    </row>
    <row r="687">
      <c r="A687" t="s" s="178">
        <v>12</v>
      </c>
      <c r="B687" t="s" s="177">
        <v>627</v>
      </c>
      <c r="C687" t="s" s="178">
        <v>628</v>
      </c>
      <c r="D687" t="s" s="178">
        <v>711</v>
      </c>
      <c r="E687" t="s" s="178">
        <v>1282</v>
      </c>
      <c r="F687" s="178">
        <f>IF(ZKU_01T!P28&gt;=0,"OK","ERROR")</f>
      </c>
    </row>
    <row r="688">
      <c r="A688" t="s" s="178">
        <v>12</v>
      </c>
      <c r="B688" t="s" s="177">
        <v>627</v>
      </c>
      <c r="C688" t="s" s="178">
        <v>628</v>
      </c>
      <c r="D688" t="s" s="178">
        <v>713</v>
      </c>
      <c r="E688" t="s" s="178">
        <v>1283</v>
      </c>
      <c r="F688" s="178">
        <f>IF(ZKU_01T!Q28&gt;=0,"OK","ERROR")</f>
      </c>
    </row>
    <row r="689">
      <c r="A689" t="s" s="178">
        <v>12</v>
      </c>
      <c r="B689" t="s" s="177">
        <v>627</v>
      </c>
      <c r="C689" t="s" s="178">
        <v>628</v>
      </c>
      <c r="D689" t="s" s="178">
        <v>715</v>
      </c>
      <c r="E689" t="s" s="178">
        <v>1284</v>
      </c>
      <c r="F689" s="178">
        <f>IF(ZKU_01T!R28&gt;=0,"OK","ERROR")</f>
      </c>
    </row>
    <row r="690">
      <c r="A690" t="s" s="178">
        <v>12</v>
      </c>
      <c r="B690" t="s" s="177">
        <v>627</v>
      </c>
      <c r="C690" t="s" s="178">
        <v>628</v>
      </c>
      <c r="D690" t="s" s="178">
        <v>717</v>
      </c>
      <c r="E690" t="s" s="178">
        <v>1285</v>
      </c>
      <c r="F690" s="178">
        <f>IF(ZKU_01T!S28&gt;=0,"OK","ERROR")</f>
      </c>
    </row>
    <row r="691">
      <c r="A691" t="s" s="178">
        <v>12</v>
      </c>
      <c r="B691" t="s" s="177">
        <v>627</v>
      </c>
      <c r="C691" t="s" s="178">
        <v>628</v>
      </c>
      <c r="D691" t="s" s="178">
        <v>719</v>
      </c>
      <c r="E691" t="s" s="178">
        <v>1286</v>
      </c>
      <c r="F691" s="178">
        <f>IF(ZKU_01T!X28&gt;=0,"OK","ERROR")</f>
      </c>
    </row>
    <row r="692">
      <c r="A692" t="s" s="178">
        <v>12</v>
      </c>
      <c r="B692" t="s" s="177">
        <v>627</v>
      </c>
      <c r="C692" t="s" s="178">
        <v>628</v>
      </c>
      <c r="D692" t="s" s="178">
        <v>721</v>
      </c>
      <c r="E692" t="s" s="178">
        <v>1287</v>
      </c>
      <c r="F692" s="178">
        <f>IF(ZKU_01T!Y28&gt;=0,"OK","ERROR")</f>
      </c>
    </row>
    <row r="693">
      <c r="A693" t="s" s="178">
        <v>12</v>
      </c>
      <c r="B693" t="s" s="177">
        <v>627</v>
      </c>
      <c r="C693" t="s" s="178">
        <v>628</v>
      </c>
      <c r="D693" t="s" s="178">
        <v>723</v>
      </c>
      <c r="E693" t="s" s="178">
        <v>1288</v>
      </c>
      <c r="F693" s="178">
        <f>IF(ZKU_01T!Z28&gt;=0,"OK","ERROR")</f>
      </c>
    </row>
    <row r="694">
      <c r="A694" t="s" s="178">
        <v>12</v>
      </c>
      <c r="B694" t="s" s="177">
        <v>627</v>
      </c>
      <c r="C694" t="s" s="178">
        <v>628</v>
      </c>
      <c r="D694" t="s" s="178">
        <v>725</v>
      </c>
      <c r="E694" t="s" s="178">
        <v>1289</v>
      </c>
      <c r="F694" s="178">
        <f>IF(ZKU_01T!K29&gt;=0,"OK","ERROR")</f>
      </c>
    </row>
    <row r="695">
      <c r="A695" t="s" s="178">
        <v>12</v>
      </c>
      <c r="B695" t="s" s="177">
        <v>627</v>
      </c>
      <c r="C695" t="s" s="178">
        <v>628</v>
      </c>
      <c r="D695" t="s" s="178">
        <v>727</v>
      </c>
      <c r="E695" t="s" s="178">
        <v>1290</v>
      </c>
      <c r="F695" s="178">
        <f>IF(ZKU_01T!P29&gt;=0,"OK","ERROR")</f>
      </c>
    </row>
    <row r="696">
      <c r="A696" t="s" s="178">
        <v>12</v>
      </c>
      <c r="B696" t="s" s="177">
        <v>627</v>
      </c>
      <c r="C696" t="s" s="178">
        <v>628</v>
      </c>
      <c r="D696" t="s" s="178">
        <v>729</v>
      </c>
      <c r="E696" t="s" s="178">
        <v>1291</v>
      </c>
      <c r="F696" s="178">
        <f>IF(ZKU_01T!Q29&gt;=0,"OK","ERROR")</f>
      </c>
    </row>
    <row r="697">
      <c r="A697" t="s" s="178">
        <v>12</v>
      </c>
      <c r="B697" t="s" s="177">
        <v>627</v>
      </c>
      <c r="C697" t="s" s="178">
        <v>628</v>
      </c>
      <c r="D697" t="s" s="178">
        <v>731</v>
      </c>
      <c r="E697" t="s" s="178">
        <v>1292</v>
      </c>
      <c r="F697" s="178">
        <f>IF(ZKU_01T!R29&gt;=0,"OK","ERROR")</f>
      </c>
    </row>
    <row r="698">
      <c r="A698" t="s" s="178">
        <v>12</v>
      </c>
      <c r="B698" t="s" s="177">
        <v>627</v>
      </c>
      <c r="C698" t="s" s="178">
        <v>628</v>
      </c>
      <c r="D698" t="s" s="178">
        <v>733</v>
      </c>
      <c r="E698" t="s" s="178">
        <v>1293</v>
      </c>
      <c r="F698" s="178">
        <f>IF(ZKU_01T!S29&gt;=0,"OK","ERROR")</f>
      </c>
    </row>
    <row r="699">
      <c r="A699" t="s" s="178">
        <v>12</v>
      </c>
      <c r="B699" t="s" s="177">
        <v>627</v>
      </c>
      <c r="C699" t="s" s="178">
        <v>628</v>
      </c>
      <c r="D699" t="s" s="178">
        <v>735</v>
      </c>
      <c r="E699" t="s" s="178">
        <v>1294</v>
      </c>
      <c r="F699" s="178">
        <f>IF(ZKU_01T!X29&gt;=0,"OK","ERROR")</f>
      </c>
    </row>
    <row r="700">
      <c r="A700" t="s" s="178">
        <v>12</v>
      </c>
      <c r="B700" t="s" s="177">
        <v>627</v>
      </c>
      <c r="C700" t="s" s="178">
        <v>628</v>
      </c>
      <c r="D700" t="s" s="178">
        <v>737</v>
      </c>
      <c r="E700" t="s" s="178">
        <v>1295</v>
      </c>
      <c r="F700" s="178">
        <f>IF(ZKU_01T!Y29&gt;=0,"OK","ERROR")</f>
      </c>
    </row>
    <row r="701">
      <c r="A701" t="s" s="178">
        <v>12</v>
      </c>
      <c r="B701" t="s" s="177">
        <v>627</v>
      </c>
      <c r="C701" t="s" s="178">
        <v>628</v>
      </c>
      <c r="D701" t="s" s="178">
        <v>739</v>
      </c>
      <c r="E701" t="s" s="178">
        <v>1296</v>
      </c>
      <c r="F701" s="178">
        <f>IF(ZKU_01T!Z29&gt;=0,"OK","ERROR")</f>
      </c>
    </row>
    <row r="702">
      <c r="A702" t="s" s="178">
        <v>12</v>
      </c>
      <c r="B702" t="s" s="177">
        <v>627</v>
      </c>
      <c r="C702" t="s" s="178">
        <v>628</v>
      </c>
      <c r="D702" t="s" s="178">
        <v>741</v>
      </c>
      <c r="E702" t="s" s="178">
        <v>1297</v>
      </c>
      <c r="F702" s="178">
        <f>IF(ZKU_01T!K30&gt;=0,"OK","ERROR")</f>
      </c>
    </row>
    <row r="703">
      <c r="A703" t="s" s="178">
        <v>12</v>
      </c>
      <c r="B703" t="s" s="177">
        <v>627</v>
      </c>
      <c r="C703" t="s" s="178">
        <v>628</v>
      </c>
      <c r="D703" t="s" s="178">
        <v>743</v>
      </c>
      <c r="E703" t="s" s="178">
        <v>1298</v>
      </c>
      <c r="F703" s="178">
        <f>IF(ZKU_01T!P30&gt;=0,"OK","ERROR")</f>
      </c>
    </row>
    <row r="704">
      <c r="A704" t="s" s="178">
        <v>12</v>
      </c>
      <c r="B704" t="s" s="177">
        <v>627</v>
      </c>
      <c r="C704" t="s" s="178">
        <v>628</v>
      </c>
      <c r="D704" t="s" s="178">
        <v>745</v>
      </c>
      <c r="E704" t="s" s="178">
        <v>1299</v>
      </c>
      <c r="F704" s="178">
        <f>IF(ZKU_01T!Q30&gt;=0,"OK","ERROR")</f>
      </c>
    </row>
    <row r="705">
      <c r="A705" t="s" s="178">
        <v>12</v>
      </c>
      <c r="B705" t="s" s="177">
        <v>627</v>
      </c>
      <c r="C705" t="s" s="178">
        <v>628</v>
      </c>
      <c r="D705" t="s" s="178">
        <v>747</v>
      </c>
      <c r="E705" t="s" s="178">
        <v>1300</v>
      </c>
      <c r="F705" s="178">
        <f>IF(ZKU_01T!R30&gt;=0,"OK","ERROR")</f>
      </c>
    </row>
    <row r="706">
      <c r="A706" t="s" s="178">
        <v>12</v>
      </c>
      <c r="B706" t="s" s="177">
        <v>627</v>
      </c>
      <c r="C706" t="s" s="178">
        <v>628</v>
      </c>
      <c r="D706" t="s" s="178">
        <v>749</v>
      </c>
      <c r="E706" t="s" s="178">
        <v>1301</v>
      </c>
      <c r="F706" s="178">
        <f>IF(ZKU_01T!S30&gt;=0,"OK","ERROR")</f>
      </c>
    </row>
    <row r="707">
      <c r="A707" t="s" s="178">
        <v>12</v>
      </c>
      <c r="B707" t="s" s="177">
        <v>627</v>
      </c>
      <c r="C707" t="s" s="178">
        <v>628</v>
      </c>
      <c r="D707" t="s" s="178">
        <v>751</v>
      </c>
      <c r="E707" t="s" s="178">
        <v>1302</v>
      </c>
      <c r="F707" s="178">
        <f>IF(ZKU_01T!X30&gt;=0,"OK","ERROR")</f>
      </c>
    </row>
    <row r="708">
      <c r="A708" t="s" s="178">
        <v>12</v>
      </c>
      <c r="B708" t="s" s="177">
        <v>627</v>
      </c>
      <c r="C708" t="s" s="178">
        <v>628</v>
      </c>
      <c r="D708" t="s" s="178">
        <v>753</v>
      </c>
      <c r="E708" t="s" s="178">
        <v>1303</v>
      </c>
      <c r="F708" s="178">
        <f>IF(ZKU_01T!Y30&gt;=0,"OK","ERROR")</f>
      </c>
    </row>
    <row r="709">
      <c r="A709" t="s" s="178">
        <v>12</v>
      </c>
      <c r="B709" t="s" s="177">
        <v>627</v>
      </c>
      <c r="C709" t="s" s="178">
        <v>628</v>
      </c>
      <c r="D709" t="s" s="178">
        <v>755</v>
      </c>
      <c r="E709" t="s" s="178">
        <v>1304</v>
      </c>
      <c r="F709" s="178">
        <f>IF(ZKU_01T!Z30&gt;=0,"OK","ERROR")</f>
      </c>
    </row>
    <row r="710">
      <c r="A710" t="s" s="178">
        <v>12</v>
      </c>
      <c r="B710" t="s" s="177">
        <v>627</v>
      </c>
      <c r="C710" t="s" s="178">
        <v>628</v>
      </c>
      <c r="D710" t="s" s="178">
        <v>757</v>
      </c>
      <c r="E710" t="s" s="178">
        <v>1305</v>
      </c>
      <c r="F710" s="178">
        <f>IF(ZKU_01T!K31&gt;=0,"OK","ERROR")</f>
      </c>
    </row>
    <row r="711">
      <c r="A711" t="s" s="178">
        <v>12</v>
      </c>
      <c r="B711" t="s" s="177">
        <v>627</v>
      </c>
      <c r="C711" t="s" s="178">
        <v>628</v>
      </c>
      <c r="D711" t="s" s="178">
        <v>759</v>
      </c>
      <c r="E711" t="s" s="178">
        <v>1306</v>
      </c>
      <c r="F711" s="178">
        <f>IF(ZKU_01T!P31&gt;=0,"OK","ERROR")</f>
      </c>
    </row>
    <row r="712">
      <c r="A712" t="s" s="178">
        <v>12</v>
      </c>
      <c r="B712" t="s" s="177">
        <v>627</v>
      </c>
      <c r="C712" t="s" s="178">
        <v>628</v>
      </c>
      <c r="D712" t="s" s="178">
        <v>761</v>
      </c>
      <c r="E712" t="s" s="178">
        <v>1307</v>
      </c>
      <c r="F712" s="178">
        <f>IF(ZKU_01T!Q31&gt;=0,"OK","ERROR")</f>
      </c>
    </row>
    <row r="713">
      <c r="A713" t="s" s="178">
        <v>12</v>
      </c>
      <c r="B713" t="s" s="177">
        <v>627</v>
      </c>
      <c r="C713" t="s" s="178">
        <v>628</v>
      </c>
      <c r="D713" t="s" s="178">
        <v>763</v>
      </c>
      <c r="E713" t="s" s="178">
        <v>1308</v>
      </c>
      <c r="F713" s="178">
        <f>IF(ZKU_01T!R31&gt;=0,"OK","ERROR")</f>
      </c>
    </row>
    <row r="714">
      <c r="A714" t="s" s="178">
        <v>12</v>
      </c>
      <c r="B714" t="s" s="177">
        <v>627</v>
      </c>
      <c r="C714" t="s" s="178">
        <v>628</v>
      </c>
      <c r="D714" t="s" s="178">
        <v>765</v>
      </c>
      <c r="E714" t="s" s="178">
        <v>1309</v>
      </c>
      <c r="F714" s="178">
        <f>IF(ZKU_01T!S31&gt;=0,"OK","ERROR")</f>
      </c>
    </row>
    <row r="715">
      <c r="A715" t="s" s="178">
        <v>12</v>
      </c>
      <c r="B715" t="s" s="177">
        <v>627</v>
      </c>
      <c r="C715" t="s" s="178">
        <v>628</v>
      </c>
      <c r="D715" t="s" s="178">
        <v>767</v>
      </c>
      <c r="E715" t="s" s="178">
        <v>1310</v>
      </c>
      <c r="F715" s="178">
        <f>IF(ZKU_01T!X31&gt;=0,"OK","ERROR")</f>
      </c>
    </row>
    <row r="716">
      <c r="A716" t="s" s="178">
        <v>12</v>
      </c>
      <c r="B716" t="s" s="177">
        <v>627</v>
      </c>
      <c r="C716" t="s" s="178">
        <v>628</v>
      </c>
      <c r="D716" t="s" s="178">
        <v>769</v>
      </c>
      <c r="E716" t="s" s="178">
        <v>1311</v>
      </c>
      <c r="F716" s="178">
        <f>IF(ZKU_01T!Y31&gt;=0,"OK","ERROR")</f>
      </c>
    </row>
    <row r="717">
      <c r="A717" t="s" s="178">
        <v>12</v>
      </c>
      <c r="B717" t="s" s="177">
        <v>627</v>
      </c>
      <c r="C717" t="s" s="178">
        <v>628</v>
      </c>
      <c r="D717" t="s" s="178">
        <v>771</v>
      </c>
      <c r="E717" t="s" s="178">
        <v>1312</v>
      </c>
      <c r="F717" s="178">
        <f>IF(ZKU_01T!Z31&gt;=0,"OK","ERROR")</f>
      </c>
    </row>
    <row r="718">
      <c r="A718" t="s" s="178">
        <v>12</v>
      </c>
      <c r="B718" t="s" s="177">
        <v>627</v>
      </c>
      <c r="C718" t="s" s="178">
        <v>628</v>
      </c>
      <c r="D718" t="s" s="178">
        <v>773</v>
      </c>
      <c r="E718" t="s" s="178">
        <v>1313</v>
      </c>
      <c r="F718" s="178">
        <f>IF(ZKU_01T!K32&gt;=0,"OK","ERROR")</f>
      </c>
    </row>
    <row r="719">
      <c r="A719" t="s" s="178">
        <v>12</v>
      </c>
      <c r="B719" t="s" s="177">
        <v>627</v>
      </c>
      <c r="C719" t="s" s="178">
        <v>628</v>
      </c>
      <c r="D719" t="s" s="178">
        <v>775</v>
      </c>
      <c r="E719" t="s" s="178">
        <v>1314</v>
      </c>
      <c r="F719" s="178">
        <f>IF(ZKU_01T!P32&gt;=0,"OK","ERROR")</f>
      </c>
    </row>
    <row r="720">
      <c r="A720" t="s" s="178">
        <v>12</v>
      </c>
      <c r="B720" t="s" s="177">
        <v>627</v>
      </c>
      <c r="C720" t="s" s="178">
        <v>628</v>
      </c>
      <c r="D720" t="s" s="178">
        <v>777</v>
      </c>
      <c r="E720" t="s" s="178">
        <v>1315</v>
      </c>
      <c r="F720" s="178">
        <f>IF(ZKU_01T!Q32&gt;=0,"OK","ERROR")</f>
      </c>
    </row>
    <row r="721">
      <c r="A721" t="s" s="178">
        <v>12</v>
      </c>
      <c r="B721" t="s" s="177">
        <v>627</v>
      </c>
      <c r="C721" t="s" s="178">
        <v>628</v>
      </c>
      <c r="D721" t="s" s="178">
        <v>779</v>
      </c>
      <c r="E721" t="s" s="178">
        <v>1316</v>
      </c>
      <c r="F721" s="178">
        <f>IF(ZKU_01T!R32&gt;=0,"OK","ERROR")</f>
      </c>
    </row>
    <row r="722">
      <c r="A722" t="s" s="178">
        <v>12</v>
      </c>
      <c r="B722" t="s" s="177">
        <v>627</v>
      </c>
      <c r="C722" t="s" s="178">
        <v>628</v>
      </c>
      <c r="D722" t="s" s="178">
        <v>781</v>
      </c>
      <c r="E722" t="s" s="178">
        <v>1317</v>
      </c>
      <c r="F722" s="178">
        <f>IF(ZKU_01T!S32&gt;=0,"OK","ERROR")</f>
      </c>
    </row>
    <row r="723">
      <c r="A723" t="s" s="178">
        <v>12</v>
      </c>
      <c r="B723" t="s" s="177">
        <v>627</v>
      </c>
      <c r="C723" t="s" s="178">
        <v>628</v>
      </c>
      <c r="D723" t="s" s="178">
        <v>783</v>
      </c>
      <c r="E723" t="s" s="178">
        <v>1318</v>
      </c>
      <c r="F723" s="178">
        <f>IF(ZKU_01T!X32&gt;=0,"OK","ERROR")</f>
      </c>
    </row>
    <row r="724">
      <c r="A724" t="s" s="178">
        <v>12</v>
      </c>
      <c r="B724" t="s" s="177">
        <v>627</v>
      </c>
      <c r="C724" t="s" s="178">
        <v>628</v>
      </c>
      <c r="D724" t="s" s="178">
        <v>785</v>
      </c>
      <c r="E724" t="s" s="178">
        <v>1319</v>
      </c>
      <c r="F724" s="178">
        <f>IF(ZKU_01T!Y32&gt;=0,"OK","ERROR")</f>
      </c>
    </row>
    <row r="725">
      <c r="A725" t="s" s="178">
        <v>12</v>
      </c>
      <c r="B725" t="s" s="177">
        <v>627</v>
      </c>
      <c r="C725" t="s" s="178">
        <v>628</v>
      </c>
      <c r="D725" t="s" s="178">
        <v>787</v>
      </c>
      <c r="E725" t="s" s="178">
        <v>1320</v>
      </c>
      <c r="F725" s="178">
        <f>IF(ZKU_01T!Z32&gt;=0,"OK","ERROR")</f>
      </c>
    </row>
    <row r="726">
      <c r="A726" t="s" s="178">
        <v>12</v>
      </c>
      <c r="B726" t="s" s="177">
        <v>627</v>
      </c>
      <c r="C726" t="s" s="178">
        <v>628</v>
      </c>
      <c r="D726" t="s" s="178">
        <v>789</v>
      </c>
      <c r="E726" t="s" s="178">
        <v>1321</v>
      </c>
      <c r="F726" s="178">
        <f>IF(ZKU_01T!K33&gt;=0,"OK","ERROR")</f>
      </c>
    </row>
    <row r="727">
      <c r="A727" t="s" s="178">
        <v>12</v>
      </c>
      <c r="B727" t="s" s="177">
        <v>627</v>
      </c>
      <c r="C727" t="s" s="178">
        <v>628</v>
      </c>
      <c r="D727" t="s" s="178">
        <v>791</v>
      </c>
      <c r="E727" t="s" s="178">
        <v>1322</v>
      </c>
      <c r="F727" s="178">
        <f>IF(ZKU_01T!P33&gt;=0,"OK","ERROR")</f>
      </c>
    </row>
    <row r="728">
      <c r="A728" t="s" s="178">
        <v>12</v>
      </c>
      <c r="B728" t="s" s="177">
        <v>627</v>
      </c>
      <c r="C728" t="s" s="178">
        <v>628</v>
      </c>
      <c r="D728" t="s" s="178">
        <v>793</v>
      </c>
      <c r="E728" t="s" s="178">
        <v>1323</v>
      </c>
      <c r="F728" s="178">
        <f>IF(ZKU_01T!Q33&gt;=0,"OK","ERROR")</f>
      </c>
    </row>
    <row r="729">
      <c r="A729" t="s" s="178">
        <v>12</v>
      </c>
      <c r="B729" t="s" s="177">
        <v>627</v>
      </c>
      <c r="C729" t="s" s="178">
        <v>628</v>
      </c>
      <c r="D729" t="s" s="178">
        <v>795</v>
      </c>
      <c r="E729" t="s" s="178">
        <v>1324</v>
      </c>
      <c r="F729" s="178">
        <f>IF(ZKU_01T!R33&gt;=0,"OK","ERROR")</f>
      </c>
    </row>
    <row r="730">
      <c r="A730" t="s" s="178">
        <v>12</v>
      </c>
      <c r="B730" t="s" s="177">
        <v>627</v>
      </c>
      <c r="C730" t="s" s="178">
        <v>628</v>
      </c>
      <c r="D730" t="s" s="178">
        <v>797</v>
      </c>
      <c r="E730" t="s" s="178">
        <v>1325</v>
      </c>
      <c r="F730" s="178">
        <f>IF(ZKU_01T!S33&gt;=0,"OK","ERROR")</f>
      </c>
    </row>
    <row r="731">
      <c r="A731" t="s" s="178">
        <v>12</v>
      </c>
      <c r="B731" t="s" s="177">
        <v>627</v>
      </c>
      <c r="C731" t="s" s="178">
        <v>628</v>
      </c>
      <c r="D731" t="s" s="178">
        <v>799</v>
      </c>
      <c r="E731" t="s" s="178">
        <v>1326</v>
      </c>
      <c r="F731" s="178">
        <f>IF(ZKU_01T!X33&gt;=0,"OK","ERROR")</f>
      </c>
    </row>
    <row r="732">
      <c r="A732" t="s" s="178">
        <v>12</v>
      </c>
      <c r="B732" t="s" s="177">
        <v>627</v>
      </c>
      <c r="C732" t="s" s="178">
        <v>628</v>
      </c>
      <c r="D732" t="s" s="178">
        <v>801</v>
      </c>
      <c r="E732" t="s" s="178">
        <v>1327</v>
      </c>
      <c r="F732" s="178">
        <f>IF(ZKU_01T!Y33&gt;=0,"OK","ERROR")</f>
      </c>
    </row>
    <row r="733">
      <c r="A733" t="s" s="178">
        <v>12</v>
      </c>
      <c r="B733" t="s" s="177">
        <v>627</v>
      </c>
      <c r="C733" t="s" s="178">
        <v>628</v>
      </c>
      <c r="D733" t="s" s="178">
        <v>803</v>
      </c>
      <c r="E733" t="s" s="178">
        <v>1328</v>
      </c>
      <c r="F733" s="178">
        <f>IF(ZKU_01T!Z33&gt;=0,"OK","ERROR")</f>
      </c>
    </row>
    <row r="734">
      <c r="A734" t="s" s="178">
        <v>12</v>
      </c>
      <c r="B734" t="s" s="177">
        <v>627</v>
      </c>
      <c r="C734" t="s" s="178">
        <v>628</v>
      </c>
      <c r="D734" t="s" s="178">
        <v>805</v>
      </c>
      <c r="E734" t="s" s="178">
        <v>1329</v>
      </c>
      <c r="F734" s="178">
        <f>IF(ZKU_01T!K34&gt;=0,"OK","ERROR")</f>
      </c>
    </row>
    <row r="735">
      <c r="A735" t="s" s="178">
        <v>12</v>
      </c>
      <c r="B735" t="s" s="177">
        <v>627</v>
      </c>
      <c r="C735" t="s" s="178">
        <v>628</v>
      </c>
      <c r="D735" t="s" s="178">
        <v>807</v>
      </c>
      <c r="E735" t="s" s="178">
        <v>1330</v>
      </c>
      <c r="F735" s="178">
        <f>IF(ZKU_01T!P34&gt;=0,"OK","ERROR")</f>
      </c>
    </row>
    <row r="736">
      <c r="A736" t="s" s="178">
        <v>12</v>
      </c>
      <c r="B736" t="s" s="177">
        <v>627</v>
      </c>
      <c r="C736" t="s" s="178">
        <v>628</v>
      </c>
      <c r="D736" t="s" s="178">
        <v>809</v>
      </c>
      <c r="E736" t="s" s="178">
        <v>1331</v>
      </c>
      <c r="F736" s="178">
        <f>IF(ZKU_01T!Q34&gt;=0,"OK","ERROR")</f>
      </c>
    </row>
    <row r="737">
      <c r="A737" t="s" s="178">
        <v>12</v>
      </c>
      <c r="B737" t="s" s="177">
        <v>627</v>
      </c>
      <c r="C737" t="s" s="178">
        <v>628</v>
      </c>
      <c r="D737" t="s" s="178">
        <v>811</v>
      </c>
      <c r="E737" t="s" s="178">
        <v>1332</v>
      </c>
      <c r="F737" s="178">
        <f>IF(ZKU_01T!R34&gt;=0,"OK","ERROR")</f>
      </c>
    </row>
    <row r="738">
      <c r="A738" t="s" s="178">
        <v>12</v>
      </c>
      <c r="B738" t="s" s="177">
        <v>627</v>
      </c>
      <c r="C738" t="s" s="178">
        <v>628</v>
      </c>
      <c r="D738" t="s" s="178">
        <v>813</v>
      </c>
      <c r="E738" t="s" s="178">
        <v>1333</v>
      </c>
      <c r="F738" s="178">
        <f>IF(ZKU_01T!S34&gt;=0,"OK","ERROR")</f>
      </c>
    </row>
    <row r="739">
      <c r="A739" t="s" s="178">
        <v>12</v>
      </c>
      <c r="B739" t="s" s="177">
        <v>627</v>
      </c>
      <c r="C739" t="s" s="178">
        <v>628</v>
      </c>
      <c r="D739" t="s" s="178">
        <v>815</v>
      </c>
      <c r="E739" t="s" s="178">
        <v>1334</v>
      </c>
      <c r="F739" s="178">
        <f>IF(ZKU_01T!X34&gt;=0,"OK","ERROR")</f>
      </c>
    </row>
    <row r="740">
      <c r="A740" t="s" s="178">
        <v>12</v>
      </c>
      <c r="B740" t="s" s="177">
        <v>627</v>
      </c>
      <c r="C740" t="s" s="178">
        <v>628</v>
      </c>
      <c r="D740" t="s" s="178">
        <v>817</v>
      </c>
      <c r="E740" t="s" s="178">
        <v>1335</v>
      </c>
      <c r="F740" s="178">
        <f>IF(ZKU_01T!Y34&gt;=0,"OK","ERROR")</f>
      </c>
    </row>
    <row r="741">
      <c r="A741" t="s" s="178">
        <v>12</v>
      </c>
      <c r="B741" t="s" s="177">
        <v>627</v>
      </c>
      <c r="C741" t="s" s="178">
        <v>628</v>
      </c>
      <c r="D741" t="s" s="178">
        <v>819</v>
      </c>
      <c r="E741" t="s" s="178">
        <v>1336</v>
      </c>
      <c r="F741" s="178">
        <f>IF(ZKU_01T!Z34&gt;=0,"OK","ERROR")</f>
      </c>
    </row>
    <row r="742">
      <c r="A742" t="s" s="178">
        <v>12</v>
      </c>
      <c r="B742" t="s" s="177">
        <v>627</v>
      </c>
      <c r="C742" t="s" s="178">
        <v>628</v>
      </c>
      <c r="D742" t="s" s="178">
        <v>821</v>
      </c>
      <c r="E742" t="s" s="178">
        <v>1337</v>
      </c>
      <c r="F742" s="178">
        <f>IF(ZKU_01T!K35&gt;=0,"OK","ERROR")</f>
      </c>
    </row>
    <row r="743">
      <c r="A743" t="s" s="178">
        <v>12</v>
      </c>
      <c r="B743" t="s" s="177">
        <v>627</v>
      </c>
      <c r="C743" t="s" s="178">
        <v>628</v>
      </c>
      <c r="D743" t="s" s="178">
        <v>823</v>
      </c>
      <c r="E743" t="s" s="178">
        <v>1338</v>
      </c>
      <c r="F743" s="178">
        <f>IF(ZKU_01T!P35&gt;=0,"OK","ERROR")</f>
      </c>
    </row>
    <row r="744">
      <c r="A744" t="s" s="178">
        <v>12</v>
      </c>
      <c r="B744" t="s" s="177">
        <v>627</v>
      </c>
      <c r="C744" t="s" s="178">
        <v>628</v>
      </c>
      <c r="D744" t="s" s="178">
        <v>825</v>
      </c>
      <c r="E744" t="s" s="178">
        <v>1339</v>
      </c>
      <c r="F744" s="178">
        <f>IF(ZKU_01T!Q35&gt;=0,"OK","ERROR")</f>
      </c>
    </row>
    <row r="745">
      <c r="A745" t="s" s="178">
        <v>12</v>
      </c>
      <c r="B745" t="s" s="177">
        <v>627</v>
      </c>
      <c r="C745" t="s" s="178">
        <v>628</v>
      </c>
      <c r="D745" t="s" s="178">
        <v>827</v>
      </c>
      <c r="E745" t="s" s="178">
        <v>1340</v>
      </c>
      <c r="F745" s="178">
        <f>IF(ZKU_01T!R35&gt;=0,"OK","ERROR")</f>
      </c>
    </row>
    <row r="746">
      <c r="A746" t="s" s="178">
        <v>12</v>
      </c>
      <c r="B746" t="s" s="177">
        <v>627</v>
      </c>
      <c r="C746" t="s" s="178">
        <v>628</v>
      </c>
      <c r="D746" t="s" s="178">
        <v>829</v>
      </c>
      <c r="E746" t="s" s="178">
        <v>1341</v>
      </c>
      <c r="F746" s="178">
        <f>IF(ZKU_01T!S35&gt;=0,"OK","ERROR")</f>
      </c>
    </row>
    <row r="747">
      <c r="A747" t="s" s="178">
        <v>12</v>
      </c>
      <c r="B747" t="s" s="177">
        <v>627</v>
      </c>
      <c r="C747" t="s" s="178">
        <v>628</v>
      </c>
      <c r="D747" t="s" s="178">
        <v>831</v>
      </c>
      <c r="E747" t="s" s="178">
        <v>1342</v>
      </c>
      <c r="F747" s="178">
        <f>IF(ZKU_01T!X35&gt;=0,"OK","ERROR")</f>
      </c>
    </row>
    <row r="748">
      <c r="A748" t="s" s="178">
        <v>12</v>
      </c>
      <c r="B748" t="s" s="177">
        <v>627</v>
      </c>
      <c r="C748" t="s" s="178">
        <v>628</v>
      </c>
      <c r="D748" t="s" s="178">
        <v>833</v>
      </c>
      <c r="E748" t="s" s="178">
        <v>1343</v>
      </c>
      <c r="F748" s="178">
        <f>IF(ZKU_01T!Y35&gt;=0,"OK","ERROR")</f>
      </c>
    </row>
    <row r="749">
      <c r="A749" t="s" s="178">
        <v>12</v>
      </c>
      <c r="B749" t="s" s="177">
        <v>627</v>
      </c>
      <c r="C749" t="s" s="178">
        <v>628</v>
      </c>
      <c r="D749" t="s" s="178">
        <v>835</v>
      </c>
      <c r="E749" t="s" s="178">
        <v>1344</v>
      </c>
      <c r="F749" s="178">
        <f>IF(ZKU_01T!Z35&gt;=0,"OK","ERROR")</f>
      </c>
    </row>
    <row r="750">
      <c r="A750" t="s" s="178">
        <v>12</v>
      </c>
      <c r="B750" t="s" s="177">
        <v>627</v>
      </c>
      <c r="C750" t="s" s="178">
        <v>628</v>
      </c>
      <c r="D750" t="s" s="178">
        <v>837</v>
      </c>
      <c r="E750" t="s" s="178">
        <v>1345</v>
      </c>
      <c r="F750" s="178">
        <f>IF(ZKU_01T!K36&gt;=0,"OK","ERROR")</f>
      </c>
    </row>
    <row r="751">
      <c r="A751" t="s" s="178">
        <v>12</v>
      </c>
      <c r="B751" t="s" s="177">
        <v>627</v>
      </c>
      <c r="C751" t="s" s="178">
        <v>628</v>
      </c>
      <c r="D751" t="s" s="178">
        <v>839</v>
      </c>
      <c r="E751" t="s" s="178">
        <v>1346</v>
      </c>
      <c r="F751" s="178">
        <f>IF(ZKU_01T!P36&gt;=0,"OK","ERROR")</f>
      </c>
    </row>
    <row r="752">
      <c r="A752" t="s" s="178">
        <v>12</v>
      </c>
      <c r="B752" t="s" s="177">
        <v>627</v>
      </c>
      <c r="C752" t="s" s="178">
        <v>628</v>
      </c>
      <c r="D752" t="s" s="178">
        <v>841</v>
      </c>
      <c r="E752" t="s" s="178">
        <v>1347</v>
      </c>
      <c r="F752" s="178">
        <f>IF(ZKU_01T!Q36&gt;=0,"OK","ERROR")</f>
      </c>
    </row>
    <row r="753">
      <c r="A753" t="s" s="178">
        <v>12</v>
      </c>
      <c r="B753" t="s" s="177">
        <v>627</v>
      </c>
      <c r="C753" t="s" s="178">
        <v>628</v>
      </c>
      <c r="D753" t="s" s="178">
        <v>843</v>
      </c>
      <c r="E753" t="s" s="178">
        <v>1348</v>
      </c>
      <c r="F753" s="178">
        <f>IF(ZKU_01T!R36&gt;=0,"OK","ERROR")</f>
      </c>
    </row>
    <row r="754">
      <c r="A754" t="s" s="178">
        <v>12</v>
      </c>
      <c r="B754" t="s" s="177">
        <v>627</v>
      </c>
      <c r="C754" t="s" s="178">
        <v>628</v>
      </c>
      <c r="D754" t="s" s="178">
        <v>845</v>
      </c>
      <c r="E754" t="s" s="178">
        <v>1349</v>
      </c>
      <c r="F754" s="178">
        <f>IF(ZKU_01T!S36&gt;=0,"OK","ERROR")</f>
      </c>
    </row>
    <row r="755">
      <c r="A755" t="s" s="178">
        <v>12</v>
      </c>
      <c r="B755" t="s" s="177">
        <v>627</v>
      </c>
      <c r="C755" t="s" s="178">
        <v>628</v>
      </c>
      <c r="D755" t="s" s="178">
        <v>847</v>
      </c>
      <c r="E755" t="s" s="178">
        <v>1350</v>
      </c>
      <c r="F755" s="178">
        <f>IF(ZKU_01T!X36&gt;=0,"OK","ERROR")</f>
      </c>
    </row>
    <row r="756">
      <c r="A756" t="s" s="178">
        <v>12</v>
      </c>
      <c r="B756" t="s" s="177">
        <v>627</v>
      </c>
      <c r="C756" t="s" s="178">
        <v>628</v>
      </c>
      <c r="D756" t="s" s="178">
        <v>849</v>
      </c>
      <c r="E756" t="s" s="178">
        <v>1351</v>
      </c>
      <c r="F756" s="178">
        <f>IF(ZKU_01T!Y36&gt;=0,"OK","ERROR")</f>
      </c>
    </row>
    <row r="757">
      <c r="A757" t="s" s="178">
        <v>12</v>
      </c>
      <c r="B757" t="s" s="177">
        <v>627</v>
      </c>
      <c r="C757" t="s" s="178">
        <v>628</v>
      </c>
      <c r="D757" t="s" s="178">
        <v>851</v>
      </c>
      <c r="E757" t="s" s="178">
        <v>1352</v>
      </c>
      <c r="F757" s="178">
        <f>IF(ZKU_01T!Z36&gt;=0,"OK","ERROR")</f>
      </c>
    </row>
    <row r="758">
      <c r="A758" t="s" s="178">
        <v>12</v>
      </c>
      <c r="B758" t="s" s="177">
        <v>627</v>
      </c>
      <c r="C758" t="s" s="178">
        <v>628</v>
      </c>
      <c r="D758" t="s" s="178">
        <v>853</v>
      </c>
      <c r="E758" t="s" s="178">
        <v>1353</v>
      </c>
      <c r="F758" s="178">
        <f>IF(ZKU_01T!K37&gt;=0,"OK","ERROR")</f>
      </c>
    </row>
    <row r="759">
      <c r="A759" t="s" s="178">
        <v>12</v>
      </c>
      <c r="B759" t="s" s="177">
        <v>627</v>
      </c>
      <c r="C759" t="s" s="178">
        <v>628</v>
      </c>
      <c r="D759" t="s" s="178">
        <v>855</v>
      </c>
      <c r="E759" t="s" s="178">
        <v>1354</v>
      </c>
      <c r="F759" s="178">
        <f>IF(ZKU_01T!P37&gt;=0,"OK","ERROR")</f>
      </c>
    </row>
    <row r="760">
      <c r="A760" t="s" s="178">
        <v>12</v>
      </c>
      <c r="B760" t="s" s="177">
        <v>627</v>
      </c>
      <c r="C760" t="s" s="178">
        <v>628</v>
      </c>
      <c r="D760" t="s" s="178">
        <v>857</v>
      </c>
      <c r="E760" t="s" s="178">
        <v>1355</v>
      </c>
      <c r="F760" s="178">
        <f>IF(ZKU_01T!Q37&gt;=0,"OK","ERROR")</f>
      </c>
    </row>
    <row r="761">
      <c r="A761" t="s" s="178">
        <v>12</v>
      </c>
      <c r="B761" t="s" s="177">
        <v>627</v>
      </c>
      <c r="C761" t="s" s="178">
        <v>628</v>
      </c>
      <c r="D761" t="s" s="178">
        <v>859</v>
      </c>
      <c r="E761" t="s" s="178">
        <v>1356</v>
      </c>
      <c r="F761" s="178">
        <f>IF(ZKU_01T!R37&gt;=0,"OK","ERROR")</f>
      </c>
    </row>
    <row r="762">
      <c r="A762" t="s" s="178">
        <v>12</v>
      </c>
      <c r="B762" t="s" s="177">
        <v>627</v>
      </c>
      <c r="C762" t="s" s="178">
        <v>628</v>
      </c>
      <c r="D762" t="s" s="178">
        <v>861</v>
      </c>
      <c r="E762" t="s" s="178">
        <v>1357</v>
      </c>
      <c r="F762" s="178">
        <f>IF(ZKU_01T!S37&gt;=0,"OK","ERROR")</f>
      </c>
    </row>
    <row r="763">
      <c r="A763" t="s" s="178">
        <v>12</v>
      </c>
      <c r="B763" t="s" s="177">
        <v>627</v>
      </c>
      <c r="C763" t="s" s="178">
        <v>628</v>
      </c>
      <c r="D763" t="s" s="178">
        <v>863</v>
      </c>
      <c r="E763" t="s" s="178">
        <v>1358</v>
      </c>
      <c r="F763" s="178">
        <f>IF(ZKU_01T!X37&gt;=0,"OK","ERROR")</f>
      </c>
    </row>
    <row r="764">
      <c r="A764" t="s" s="178">
        <v>12</v>
      </c>
      <c r="B764" t="s" s="177">
        <v>627</v>
      </c>
      <c r="C764" t="s" s="178">
        <v>628</v>
      </c>
      <c r="D764" t="s" s="178">
        <v>865</v>
      </c>
      <c r="E764" t="s" s="178">
        <v>1359</v>
      </c>
      <c r="F764" s="178">
        <f>IF(ZKU_01T!Y37&gt;=0,"OK","ERROR")</f>
      </c>
    </row>
    <row r="765">
      <c r="A765" t="s" s="178">
        <v>12</v>
      </c>
      <c r="B765" t="s" s="177">
        <v>627</v>
      </c>
      <c r="C765" t="s" s="178">
        <v>628</v>
      </c>
      <c r="D765" t="s" s="178">
        <v>867</v>
      </c>
      <c r="E765" t="s" s="178">
        <v>1360</v>
      </c>
      <c r="F765" s="178">
        <f>IF(ZKU_01T!Z37&gt;=0,"OK","ERROR")</f>
      </c>
    </row>
    <row r="766">
      <c r="A766" t="s" s="178">
        <v>12</v>
      </c>
      <c r="B766" t="s" s="177">
        <v>627</v>
      </c>
      <c r="C766" t="s" s="178">
        <v>628</v>
      </c>
      <c r="D766" t="s" s="178">
        <v>869</v>
      </c>
      <c r="E766" t="s" s="178">
        <v>1361</v>
      </c>
      <c r="F766" s="178">
        <f>IF(ZKU_01T!K38&gt;=0,"OK","ERROR")</f>
      </c>
    </row>
    <row r="767">
      <c r="A767" t="s" s="178">
        <v>12</v>
      </c>
      <c r="B767" t="s" s="177">
        <v>627</v>
      </c>
      <c r="C767" t="s" s="178">
        <v>628</v>
      </c>
      <c r="D767" t="s" s="178">
        <v>871</v>
      </c>
      <c r="E767" t="s" s="178">
        <v>1362</v>
      </c>
      <c r="F767" s="178">
        <f>IF(ZKU_01T!L38&gt;=0,"OK","ERROR")</f>
      </c>
    </row>
    <row r="768">
      <c r="A768" t="s" s="178">
        <v>12</v>
      </c>
      <c r="B768" t="s" s="177">
        <v>627</v>
      </c>
      <c r="C768" t="s" s="178">
        <v>628</v>
      </c>
      <c r="D768" t="s" s="178">
        <v>873</v>
      </c>
      <c r="E768" t="s" s="178">
        <v>1363</v>
      </c>
      <c r="F768" s="178">
        <f>IF(ZKU_01T!M38&gt;=0,"OK","ERROR")</f>
      </c>
    </row>
    <row r="769">
      <c r="A769" t="s" s="178">
        <v>12</v>
      </c>
      <c r="B769" t="s" s="177">
        <v>627</v>
      </c>
      <c r="C769" t="s" s="178">
        <v>628</v>
      </c>
      <c r="D769" t="s" s="178">
        <v>875</v>
      </c>
      <c r="E769" t="s" s="178">
        <v>1364</v>
      </c>
      <c r="F769" s="178">
        <f>IF(ZKU_01T!N38&gt;=0,"OK","ERROR")</f>
      </c>
    </row>
    <row r="770">
      <c r="A770" t="s" s="178">
        <v>12</v>
      </c>
      <c r="B770" t="s" s="177">
        <v>627</v>
      </c>
      <c r="C770" t="s" s="178">
        <v>628</v>
      </c>
      <c r="D770" t="s" s="178">
        <v>877</v>
      </c>
      <c r="E770" t="s" s="178">
        <v>1365</v>
      </c>
      <c r="F770" s="178">
        <f>IF(ZKU_01T!O38&gt;=0,"OK","ERROR")</f>
      </c>
    </row>
    <row r="771">
      <c r="A771" t="s" s="178">
        <v>12</v>
      </c>
      <c r="B771" t="s" s="177">
        <v>627</v>
      </c>
      <c r="C771" t="s" s="178">
        <v>628</v>
      </c>
      <c r="D771" t="s" s="178">
        <v>879</v>
      </c>
      <c r="E771" t="s" s="178">
        <v>1366</v>
      </c>
      <c r="F771" s="178">
        <f>IF(ZKU_01T!P38&gt;=0,"OK","ERROR")</f>
      </c>
    </row>
    <row r="772">
      <c r="A772" t="s" s="178">
        <v>12</v>
      </c>
      <c r="B772" t="s" s="177">
        <v>627</v>
      </c>
      <c r="C772" t="s" s="178">
        <v>628</v>
      </c>
      <c r="D772" t="s" s="178">
        <v>881</v>
      </c>
      <c r="E772" t="s" s="178">
        <v>1367</v>
      </c>
      <c r="F772" s="178">
        <f>IF(ZKU_01T!Q38&gt;=0,"OK","ERROR")</f>
      </c>
    </row>
    <row r="773">
      <c r="A773" t="s" s="178">
        <v>12</v>
      </c>
      <c r="B773" t="s" s="177">
        <v>627</v>
      </c>
      <c r="C773" t="s" s="178">
        <v>628</v>
      </c>
      <c r="D773" t="s" s="178">
        <v>883</v>
      </c>
      <c r="E773" t="s" s="178">
        <v>1368</v>
      </c>
      <c r="F773" s="178">
        <f>IF(ZKU_01T!R38&gt;=0,"OK","ERROR")</f>
      </c>
    </row>
    <row r="774">
      <c r="A774" t="s" s="178">
        <v>12</v>
      </c>
      <c r="B774" t="s" s="177">
        <v>627</v>
      </c>
      <c r="C774" t="s" s="178">
        <v>628</v>
      </c>
      <c r="D774" t="s" s="178">
        <v>885</v>
      </c>
      <c r="E774" t="s" s="178">
        <v>1369</v>
      </c>
      <c r="F774" s="178">
        <f>IF(ZKU_01T!S38&gt;=0,"OK","ERROR")</f>
      </c>
    </row>
    <row r="775">
      <c r="A775" t="s" s="178">
        <v>12</v>
      </c>
      <c r="B775" t="s" s="177">
        <v>627</v>
      </c>
      <c r="C775" t="s" s="178">
        <v>628</v>
      </c>
      <c r="D775" t="s" s="178">
        <v>887</v>
      </c>
      <c r="E775" t="s" s="178">
        <v>1370</v>
      </c>
      <c r="F775" s="178">
        <f>IF(ZKU_01T!T38&gt;=0,"OK","ERROR")</f>
      </c>
    </row>
    <row r="776">
      <c r="A776" t="s" s="178">
        <v>12</v>
      </c>
      <c r="B776" t="s" s="177">
        <v>627</v>
      </c>
      <c r="C776" t="s" s="178">
        <v>628</v>
      </c>
      <c r="D776" t="s" s="178">
        <v>889</v>
      </c>
      <c r="E776" t="s" s="178">
        <v>1371</v>
      </c>
      <c r="F776" s="178">
        <f>IF(ZKU_01T!U38&gt;=0,"OK","ERROR")</f>
      </c>
    </row>
    <row r="777">
      <c r="A777" t="s" s="178">
        <v>12</v>
      </c>
      <c r="B777" t="s" s="177">
        <v>627</v>
      </c>
      <c r="C777" t="s" s="178">
        <v>628</v>
      </c>
      <c r="D777" t="s" s="178">
        <v>891</v>
      </c>
      <c r="E777" t="s" s="178">
        <v>1372</v>
      </c>
      <c r="F777" s="178">
        <f>IF(ZKU_01T!V38&gt;=0,"OK","ERROR")</f>
      </c>
    </row>
    <row r="778">
      <c r="A778" t="s" s="178">
        <v>12</v>
      </c>
      <c r="B778" t="s" s="177">
        <v>627</v>
      </c>
      <c r="C778" t="s" s="178">
        <v>628</v>
      </c>
      <c r="D778" t="s" s="178">
        <v>893</v>
      </c>
      <c r="E778" t="s" s="178">
        <v>1373</v>
      </c>
      <c r="F778" s="178">
        <f>IF(ZKU_01T!W38&gt;=0,"OK","ERROR")</f>
      </c>
    </row>
    <row r="779">
      <c r="A779" t="s" s="178">
        <v>12</v>
      </c>
      <c r="B779" t="s" s="177">
        <v>627</v>
      </c>
      <c r="C779" t="s" s="178">
        <v>628</v>
      </c>
      <c r="D779" t="s" s="178">
        <v>895</v>
      </c>
      <c r="E779" t="s" s="178">
        <v>1374</v>
      </c>
      <c r="F779" s="178">
        <f>IF(ZKU_01T!X38&gt;=0,"OK","ERROR")</f>
      </c>
    </row>
    <row r="780">
      <c r="A780" t="s" s="178">
        <v>12</v>
      </c>
      <c r="B780" t="s" s="177">
        <v>627</v>
      </c>
      <c r="C780" t="s" s="178">
        <v>628</v>
      </c>
      <c r="D780" t="s" s="178">
        <v>897</v>
      </c>
      <c r="E780" t="s" s="178">
        <v>1375</v>
      </c>
      <c r="F780" s="178">
        <f>IF(ZKU_01T!Y38&gt;=0,"OK","ERROR")</f>
      </c>
    </row>
    <row r="781">
      <c r="A781" t="s" s="178">
        <v>12</v>
      </c>
      <c r="B781" t="s" s="177">
        <v>627</v>
      </c>
      <c r="C781" t="s" s="178">
        <v>628</v>
      </c>
      <c r="D781" t="s" s="178">
        <v>899</v>
      </c>
      <c r="E781" t="s" s="178">
        <v>1376</v>
      </c>
      <c r="F781" s="178">
        <f>IF(ZKU_01T!Z38&gt;=0,"OK","ERROR")</f>
      </c>
    </row>
    <row r="782">
      <c r="A782" t="s" s="178">
        <v>12</v>
      </c>
      <c r="B782" t="s" s="177">
        <v>627</v>
      </c>
      <c r="C782" t="s" s="178">
        <v>628</v>
      </c>
      <c r="D782" t="s" s="178">
        <v>901</v>
      </c>
      <c r="E782" t="s" s="178">
        <v>1377</v>
      </c>
      <c r="F782" s="178">
        <f>IF(ZKU_01T!K39&gt;=0,"OK","ERROR")</f>
      </c>
    </row>
    <row r="783">
      <c r="A783" t="s" s="178">
        <v>12</v>
      </c>
      <c r="B783" t="s" s="177">
        <v>627</v>
      </c>
      <c r="C783" t="s" s="178">
        <v>628</v>
      </c>
      <c r="D783" t="s" s="178">
        <v>903</v>
      </c>
      <c r="E783" t="s" s="178">
        <v>1378</v>
      </c>
      <c r="F783" s="178">
        <f>IF(ZKU_01T!L39&gt;=0,"OK","ERROR")</f>
      </c>
    </row>
    <row r="784">
      <c r="A784" t="s" s="178">
        <v>12</v>
      </c>
      <c r="B784" t="s" s="177">
        <v>627</v>
      </c>
      <c r="C784" t="s" s="178">
        <v>628</v>
      </c>
      <c r="D784" t="s" s="178">
        <v>905</v>
      </c>
      <c r="E784" t="s" s="178">
        <v>1379</v>
      </c>
      <c r="F784" s="178">
        <f>IF(ZKU_01T!M39&gt;=0,"OK","ERROR")</f>
      </c>
    </row>
    <row r="785">
      <c r="A785" t="s" s="178">
        <v>12</v>
      </c>
      <c r="B785" t="s" s="177">
        <v>627</v>
      </c>
      <c r="C785" t="s" s="178">
        <v>628</v>
      </c>
      <c r="D785" t="s" s="178">
        <v>907</v>
      </c>
      <c r="E785" t="s" s="178">
        <v>1380</v>
      </c>
      <c r="F785" s="178">
        <f>IF(ZKU_01T!N39&gt;=0,"OK","ERROR")</f>
      </c>
    </row>
    <row r="786">
      <c r="A786" t="s" s="178">
        <v>12</v>
      </c>
      <c r="B786" t="s" s="177">
        <v>627</v>
      </c>
      <c r="C786" t="s" s="178">
        <v>628</v>
      </c>
      <c r="D786" t="s" s="178">
        <v>909</v>
      </c>
      <c r="E786" t="s" s="178">
        <v>1381</v>
      </c>
      <c r="F786" s="178">
        <f>IF(ZKU_01T!O39&gt;=0,"OK","ERROR")</f>
      </c>
    </row>
    <row r="787">
      <c r="A787" t="s" s="178">
        <v>12</v>
      </c>
      <c r="B787" t="s" s="177">
        <v>627</v>
      </c>
      <c r="C787" t="s" s="178">
        <v>628</v>
      </c>
      <c r="D787" t="s" s="178">
        <v>911</v>
      </c>
      <c r="E787" t="s" s="178">
        <v>1382</v>
      </c>
      <c r="F787" s="178">
        <f>IF(ZKU_01T!P39&gt;=0,"OK","ERROR")</f>
      </c>
    </row>
    <row r="788">
      <c r="A788" t="s" s="178">
        <v>12</v>
      </c>
      <c r="B788" t="s" s="177">
        <v>627</v>
      </c>
      <c r="C788" t="s" s="178">
        <v>628</v>
      </c>
      <c r="D788" t="s" s="178">
        <v>913</v>
      </c>
      <c r="E788" t="s" s="178">
        <v>1383</v>
      </c>
      <c r="F788" s="178">
        <f>IF(ZKU_01T!Q39&gt;=0,"OK","ERROR")</f>
      </c>
    </row>
    <row r="789">
      <c r="A789" t="s" s="178">
        <v>12</v>
      </c>
      <c r="B789" t="s" s="177">
        <v>627</v>
      </c>
      <c r="C789" t="s" s="178">
        <v>628</v>
      </c>
      <c r="D789" t="s" s="178">
        <v>915</v>
      </c>
      <c r="E789" t="s" s="178">
        <v>1384</v>
      </c>
      <c r="F789" s="178">
        <f>IF(ZKU_01T!R39&gt;=0,"OK","ERROR")</f>
      </c>
    </row>
    <row r="790">
      <c r="A790" t="s" s="178">
        <v>12</v>
      </c>
      <c r="B790" t="s" s="177">
        <v>627</v>
      </c>
      <c r="C790" t="s" s="178">
        <v>628</v>
      </c>
      <c r="D790" t="s" s="178">
        <v>917</v>
      </c>
      <c r="E790" t="s" s="178">
        <v>1385</v>
      </c>
      <c r="F790" s="178">
        <f>IF(ZKU_01T!S39&gt;=0,"OK","ERROR")</f>
      </c>
    </row>
    <row r="791">
      <c r="A791" t="s" s="178">
        <v>12</v>
      </c>
      <c r="B791" t="s" s="177">
        <v>627</v>
      </c>
      <c r="C791" t="s" s="178">
        <v>628</v>
      </c>
      <c r="D791" t="s" s="178">
        <v>919</v>
      </c>
      <c r="E791" t="s" s="178">
        <v>1386</v>
      </c>
      <c r="F791" s="178">
        <f>IF(ZKU_01T!T39&gt;=0,"OK","ERROR")</f>
      </c>
    </row>
    <row r="792">
      <c r="A792" t="s" s="178">
        <v>12</v>
      </c>
      <c r="B792" t="s" s="177">
        <v>627</v>
      </c>
      <c r="C792" t="s" s="178">
        <v>628</v>
      </c>
      <c r="D792" t="s" s="178">
        <v>921</v>
      </c>
      <c r="E792" t="s" s="178">
        <v>1387</v>
      </c>
      <c r="F792" s="178">
        <f>IF(ZKU_01T!U39&gt;=0,"OK","ERROR")</f>
      </c>
    </row>
    <row r="793">
      <c r="A793" t="s" s="178">
        <v>12</v>
      </c>
      <c r="B793" t="s" s="177">
        <v>627</v>
      </c>
      <c r="C793" t="s" s="178">
        <v>628</v>
      </c>
      <c r="D793" t="s" s="178">
        <v>923</v>
      </c>
      <c r="E793" t="s" s="178">
        <v>1388</v>
      </c>
      <c r="F793" s="178">
        <f>IF(ZKU_01T!V39&gt;=0,"OK","ERROR")</f>
      </c>
    </row>
    <row r="794">
      <c r="A794" t="s" s="178">
        <v>12</v>
      </c>
      <c r="B794" t="s" s="177">
        <v>627</v>
      </c>
      <c r="C794" t="s" s="178">
        <v>628</v>
      </c>
      <c r="D794" t="s" s="178">
        <v>925</v>
      </c>
      <c r="E794" t="s" s="178">
        <v>1389</v>
      </c>
      <c r="F794" s="178">
        <f>IF(ZKU_01T!W39&gt;=0,"OK","ERROR")</f>
      </c>
    </row>
    <row r="795">
      <c r="A795" t="s" s="178">
        <v>12</v>
      </c>
      <c r="B795" t="s" s="177">
        <v>627</v>
      </c>
      <c r="C795" t="s" s="178">
        <v>628</v>
      </c>
      <c r="D795" t="s" s="178">
        <v>927</v>
      </c>
      <c r="E795" t="s" s="178">
        <v>1390</v>
      </c>
      <c r="F795" s="178">
        <f>IF(ZKU_01T!X39&gt;=0,"OK","ERROR")</f>
      </c>
    </row>
    <row r="796">
      <c r="A796" t="s" s="178">
        <v>12</v>
      </c>
      <c r="B796" t="s" s="177">
        <v>627</v>
      </c>
      <c r="C796" t="s" s="178">
        <v>628</v>
      </c>
      <c r="D796" t="s" s="178">
        <v>929</v>
      </c>
      <c r="E796" t="s" s="178">
        <v>1391</v>
      </c>
      <c r="F796" s="178">
        <f>IF(ZKU_01T!Y39&gt;=0,"OK","ERROR")</f>
      </c>
    </row>
    <row r="797">
      <c r="A797" t="s" s="178">
        <v>12</v>
      </c>
      <c r="B797" t="s" s="177">
        <v>627</v>
      </c>
      <c r="C797" t="s" s="178">
        <v>628</v>
      </c>
      <c r="D797" t="s" s="178">
        <v>931</v>
      </c>
      <c r="E797" t="s" s="178">
        <v>1392</v>
      </c>
      <c r="F797" s="178">
        <f>IF(ZKU_01T!Z39&gt;=0,"OK","ERROR")</f>
      </c>
    </row>
    <row r="798">
      <c r="A798" t="s" s="178">
        <v>12</v>
      </c>
      <c r="B798" t="s" s="177">
        <v>627</v>
      </c>
      <c r="C798" t="s" s="178">
        <v>628</v>
      </c>
      <c r="D798" t="s" s="178">
        <v>933</v>
      </c>
      <c r="E798" t="s" s="178">
        <v>1393</v>
      </c>
      <c r="F798" s="178">
        <f>IF(ZKU_01T!K40&gt;=0,"OK","ERROR")</f>
      </c>
    </row>
    <row r="799">
      <c r="A799" t="s" s="178">
        <v>12</v>
      </c>
      <c r="B799" t="s" s="177">
        <v>627</v>
      </c>
      <c r="C799" t="s" s="178">
        <v>628</v>
      </c>
      <c r="D799" t="s" s="178">
        <v>935</v>
      </c>
      <c r="E799" t="s" s="178">
        <v>1394</v>
      </c>
      <c r="F799" s="178">
        <f>IF(ZKU_01T!L40&gt;=0,"OK","ERROR")</f>
      </c>
    </row>
    <row r="800">
      <c r="A800" t="s" s="178">
        <v>12</v>
      </c>
      <c r="B800" t="s" s="177">
        <v>627</v>
      </c>
      <c r="C800" t="s" s="178">
        <v>628</v>
      </c>
      <c r="D800" t="s" s="178">
        <v>937</v>
      </c>
      <c r="E800" t="s" s="178">
        <v>1395</v>
      </c>
      <c r="F800" s="178">
        <f>IF(ZKU_01T!M40&gt;=0,"OK","ERROR")</f>
      </c>
    </row>
    <row r="801">
      <c r="A801" t="s" s="178">
        <v>12</v>
      </c>
      <c r="B801" t="s" s="177">
        <v>627</v>
      </c>
      <c r="C801" t="s" s="178">
        <v>628</v>
      </c>
      <c r="D801" t="s" s="178">
        <v>939</v>
      </c>
      <c r="E801" t="s" s="178">
        <v>1396</v>
      </c>
      <c r="F801" s="178">
        <f>IF(ZKU_01T!N40&gt;=0,"OK","ERROR")</f>
      </c>
    </row>
    <row r="802">
      <c r="A802" t="s" s="178">
        <v>12</v>
      </c>
      <c r="B802" t="s" s="177">
        <v>627</v>
      </c>
      <c r="C802" t="s" s="178">
        <v>628</v>
      </c>
      <c r="D802" t="s" s="178">
        <v>941</v>
      </c>
      <c r="E802" t="s" s="178">
        <v>1397</v>
      </c>
      <c r="F802" s="178">
        <f>IF(ZKU_01T!O40&gt;=0,"OK","ERROR")</f>
      </c>
    </row>
    <row r="803">
      <c r="A803" t="s" s="178">
        <v>12</v>
      </c>
      <c r="B803" t="s" s="177">
        <v>627</v>
      </c>
      <c r="C803" t="s" s="178">
        <v>628</v>
      </c>
      <c r="D803" t="s" s="178">
        <v>943</v>
      </c>
      <c r="E803" t="s" s="178">
        <v>1398</v>
      </c>
      <c r="F803" s="178">
        <f>IF(ZKU_01T!P40&gt;=0,"OK","ERROR")</f>
      </c>
    </row>
    <row r="804">
      <c r="A804" t="s" s="178">
        <v>12</v>
      </c>
      <c r="B804" t="s" s="177">
        <v>627</v>
      </c>
      <c r="C804" t="s" s="178">
        <v>628</v>
      </c>
      <c r="D804" t="s" s="178">
        <v>945</v>
      </c>
      <c r="E804" t="s" s="178">
        <v>1399</v>
      </c>
      <c r="F804" s="178">
        <f>IF(ZKU_01T!S40&gt;=0,"OK","ERROR")</f>
      </c>
    </row>
    <row r="805">
      <c r="A805" t="s" s="178">
        <v>12</v>
      </c>
      <c r="B805" t="s" s="177">
        <v>627</v>
      </c>
      <c r="C805" t="s" s="178">
        <v>628</v>
      </c>
      <c r="D805" t="s" s="178">
        <v>947</v>
      </c>
      <c r="E805" t="s" s="178">
        <v>1400</v>
      </c>
      <c r="F805" s="178">
        <f>IF(ZKU_01T!T40&gt;=0,"OK","ERROR")</f>
      </c>
    </row>
    <row r="806">
      <c r="A806" t="s" s="178">
        <v>12</v>
      </c>
      <c r="B806" t="s" s="177">
        <v>627</v>
      </c>
      <c r="C806" t="s" s="178">
        <v>628</v>
      </c>
      <c r="D806" t="s" s="178">
        <v>949</v>
      </c>
      <c r="E806" t="s" s="178">
        <v>1401</v>
      </c>
      <c r="F806" s="178">
        <f>IF(ZKU_01T!U40&gt;=0,"OK","ERROR")</f>
      </c>
    </row>
    <row r="807">
      <c r="A807" t="s" s="178">
        <v>12</v>
      </c>
      <c r="B807" t="s" s="177">
        <v>627</v>
      </c>
      <c r="C807" t="s" s="178">
        <v>628</v>
      </c>
      <c r="D807" t="s" s="178">
        <v>951</v>
      </c>
      <c r="E807" t="s" s="178">
        <v>1402</v>
      </c>
      <c r="F807" s="178">
        <f>IF(ZKU_01T!V40&gt;=0,"OK","ERROR")</f>
      </c>
    </row>
    <row r="808">
      <c r="A808" t="s" s="178">
        <v>12</v>
      </c>
      <c r="B808" t="s" s="177">
        <v>627</v>
      </c>
      <c r="C808" t="s" s="178">
        <v>628</v>
      </c>
      <c r="D808" t="s" s="178">
        <v>953</v>
      </c>
      <c r="E808" t="s" s="178">
        <v>1403</v>
      </c>
      <c r="F808" s="178">
        <f>IF(ZKU_01T!W40&gt;=0,"OK","ERROR")</f>
      </c>
    </row>
    <row r="809">
      <c r="A809" t="s" s="178">
        <v>12</v>
      </c>
      <c r="B809" t="s" s="177">
        <v>627</v>
      </c>
      <c r="C809" t="s" s="178">
        <v>628</v>
      </c>
      <c r="D809" t="s" s="178">
        <v>955</v>
      </c>
      <c r="E809" t="s" s="178">
        <v>1404</v>
      </c>
      <c r="F809" s="178">
        <f>IF(ZKU_01T!X40&gt;=0,"OK","ERROR")</f>
      </c>
    </row>
    <row r="810">
      <c r="A810" t="s" s="178">
        <v>12</v>
      </c>
      <c r="B810" t="s" s="177">
        <v>627</v>
      </c>
      <c r="C810" t="s" s="178">
        <v>628</v>
      </c>
      <c r="D810" t="s" s="178">
        <v>957</v>
      </c>
      <c r="E810" t="s" s="178">
        <v>1405</v>
      </c>
      <c r="F810" s="178">
        <f>IF(ZKU_01T!K41&gt;=0,"OK","ERROR")</f>
      </c>
    </row>
    <row r="811">
      <c r="A811" t="s" s="178">
        <v>12</v>
      </c>
      <c r="B811" t="s" s="177">
        <v>627</v>
      </c>
      <c r="C811" t="s" s="178">
        <v>628</v>
      </c>
      <c r="D811" t="s" s="178">
        <v>959</v>
      </c>
      <c r="E811" t="s" s="178">
        <v>1406</v>
      </c>
      <c r="F811" s="178">
        <f>IF(ZKU_01T!L41&gt;=0,"OK","ERROR")</f>
      </c>
    </row>
    <row r="812">
      <c r="A812" t="s" s="178">
        <v>12</v>
      </c>
      <c r="B812" t="s" s="177">
        <v>627</v>
      </c>
      <c r="C812" t="s" s="178">
        <v>628</v>
      </c>
      <c r="D812" t="s" s="178">
        <v>961</v>
      </c>
      <c r="E812" t="s" s="178">
        <v>1407</v>
      </c>
      <c r="F812" s="178">
        <f>IF(ZKU_01T!M41&gt;=0,"OK","ERROR")</f>
      </c>
    </row>
    <row r="813">
      <c r="A813" t="s" s="178">
        <v>12</v>
      </c>
      <c r="B813" t="s" s="177">
        <v>627</v>
      </c>
      <c r="C813" t="s" s="178">
        <v>628</v>
      </c>
      <c r="D813" t="s" s="178">
        <v>963</v>
      </c>
      <c r="E813" t="s" s="178">
        <v>1408</v>
      </c>
      <c r="F813" s="178">
        <f>IF(ZKU_01T!N41&gt;=0,"OK","ERROR")</f>
      </c>
    </row>
    <row r="814">
      <c r="A814" t="s" s="178">
        <v>12</v>
      </c>
      <c r="B814" t="s" s="177">
        <v>627</v>
      </c>
      <c r="C814" t="s" s="178">
        <v>628</v>
      </c>
      <c r="D814" t="s" s="178">
        <v>965</v>
      </c>
      <c r="E814" t="s" s="178">
        <v>1409</v>
      </c>
      <c r="F814" s="178">
        <f>IF(ZKU_01T!O41&gt;=0,"OK","ERROR")</f>
      </c>
    </row>
    <row r="815">
      <c r="A815" t="s" s="178">
        <v>12</v>
      </c>
      <c r="B815" t="s" s="177">
        <v>627</v>
      </c>
      <c r="C815" t="s" s="178">
        <v>628</v>
      </c>
      <c r="D815" t="s" s="178">
        <v>967</v>
      </c>
      <c r="E815" t="s" s="178">
        <v>1410</v>
      </c>
      <c r="F815" s="178">
        <f>IF(ZKU_01T!P41&gt;=0,"OK","ERROR")</f>
      </c>
    </row>
    <row r="816">
      <c r="A816" t="s" s="178">
        <v>12</v>
      </c>
      <c r="B816" t="s" s="177">
        <v>627</v>
      </c>
      <c r="C816" t="s" s="178">
        <v>628</v>
      </c>
      <c r="D816" t="s" s="178">
        <v>969</v>
      </c>
      <c r="E816" t="s" s="178">
        <v>1411</v>
      </c>
      <c r="F816" s="178">
        <f>IF(ZKU_01T!S41&gt;=0,"OK","ERROR")</f>
      </c>
    </row>
    <row r="817">
      <c r="A817" t="s" s="178">
        <v>12</v>
      </c>
      <c r="B817" t="s" s="177">
        <v>627</v>
      </c>
      <c r="C817" t="s" s="178">
        <v>628</v>
      </c>
      <c r="D817" t="s" s="178">
        <v>971</v>
      </c>
      <c r="E817" t="s" s="178">
        <v>1412</v>
      </c>
      <c r="F817" s="178">
        <f>IF(ZKU_01T!T41&gt;=0,"OK","ERROR")</f>
      </c>
    </row>
    <row r="818">
      <c r="A818" t="s" s="178">
        <v>12</v>
      </c>
      <c r="B818" t="s" s="177">
        <v>627</v>
      </c>
      <c r="C818" t="s" s="178">
        <v>628</v>
      </c>
      <c r="D818" t="s" s="178">
        <v>973</v>
      </c>
      <c r="E818" t="s" s="178">
        <v>1413</v>
      </c>
      <c r="F818" s="178">
        <f>IF(ZKU_01T!U41&gt;=0,"OK","ERROR")</f>
      </c>
    </row>
    <row r="819">
      <c r="A819" t="s" s="178">
        <v>12</v>
      </c>
      <c r="B819" t="s" s="177">
        <v>627</v>
      </c>
      <c r="C819" t="s" s="178">
        <v>628</v>
      </c>
      <c r="D819" t="s" s="178">
        <v>975</v>
      </c>
      <c r="E819" t="s" s="178">
        <v>1414</v>
      </c>
      <c r="F819" s="178">
        <f>IF(ZKU_01T!V41&gt;=0,"OK","ERROR")</f>
      </c>
    </row>
    <row r="820">
      <c r="A820" t="s" s="178">
        <v>12</v>
      </c>
      <c r="B820" t="s" s="177">
        <v>627</v>
      </c>
      <c r="C820" t="s" s="178">
        <v>628</v>
      </c>
      <c r="D820" t="s" s="178">
        <v>977</v>
      </c>
      <c r="E820" t="s" s="178">
        <v>1415</v>
      </c>
      <c r="F820" s="178">
        <f>IF(ZKU_01T!W41&gt;=0,"OK","ERROR")</f>
      </c>
    </row>
    <row r="821">
      <c r="A821" t="s" s="178">
        <v>12</v>
      </c>
      <c r="B821" t="s" s="177">
        <v>627</v>
      </c>
      <c r="C821" t="s" s="178">
        <v>628</v>
      </c>
      <c r="D821" t="s" s="178">
        <v>979</v>
      </c>
      <c r="E821" t="s" s="178">
        <v>1416</v>
      </c>
      <c r="F821" s="178">
        <f>IF(ZKU_01T!X41&gt;=0,"OK","ERROR")</f>
      </c>
    </row>
    <row r="822">
      <c r="A822" t="s" s="178">
        <v>12</v>
      </c>
      <c r="B822" t="s" s="177">
        <v>627</v>
      </c>
      <c r="C822" t="s" s="178">
        <v>628</v>
      </c>
      <c r="D822" t="s" s="178">
        <v>981</v>
      </c>
      <c r="E822" t="s" s="178">
        <v>1417</v>
      </c>
      <c r="F822" s="178">
        <f>IF(ZKU_01T!K42&gt;=0,"OK","ERROR")</f>
      </c>
    </row>
    <row r="823">
      <c r="A823" t="s" s="178">
        <v>12</v>
      </c>
      <c r="B823" t="s" s="177">
        <v>627</v>
      </c>
      <c r="C823" t="s" s="178">
        <v>628</v>
      </c>
      <c r="D823" t="s" s="178">
        <v>983</v>
      </c>
      <c r="E823" t="s" s="178">
        <v>1418</v>
      </c>
      <c r="F823" s="178">
        <f>IF(ZKU_01T!L42&gt;=0,"OK","ERROR")</f>
      </c>
    </row>
    <row r="824">
      <c r="A824" t="s" s="178">
        <v>12</v>
      </c>
      <c r="B824" t="s" s="177">
        <v>627</v>
      </c>
      <c r="C824" t="s" s="178">
        <v>628</v>
      </c>
      <c r="D824" t="s" s="178">
        <v>985</v>
      </c>
      <c r="E824" t="s" s="178">
        <v>1419</v>
      </c>
      <c r="F824" s="178">
        <f>IF(ZKU_01T!M42&gt;=0,"OK","ERROR")</f>
      </c>
    </row>
    <row r="825">
      <c r="A825" t="s" s="178">
        <v>12</v>
      </c>
      <c r="B825" t="s" s="177">
        <v>627</v>
      </c>
      <c r="C825" t="s" s="178">
        <v>628</v>
      </c>
      <c r="D825" t="s" s="178">
        <v>987</v>
      </c>
      <c r="E825" t="s" s="178">
        <v>1420</v>
      </c>
      <c r="F825" s="178">
        <f>IF(ZKU_01T!N42&gt;=0,"OK","ERROR")</f>
      </c>
    </row>
    <row r="826">
      <c r="A826" t="s" s="178">
        <v>12</v>
      </c>
      <c r="B826" t="s" s="177">
        <v>627</v>
      </c>
      <c r="C826" t="s" s="178">
        <v>628</v>
      </c>
      <c r="D826" t="s" s="178">
        <v>989</v>
      </c>
      <c r="E826" t="s" s="178">
        <v>1421</v>
      </c>
      <c r="F826" s="178">
        <f>IF(ZKU_01T!O42&gt;=0,"OK","ERROR")</f>
      </c>
    </row>
    <row r="827">
      <c r="A827" t="s" s="178">
        <v>12</v>
      </c>
      <c r="B827" t="s" s="177">
        <v>627</v>
      </c>
      <c r="C827" t="s" s="178">
        <v>628</v>
      </c>
      <c r="D827" t="s" s="178">
        <v>991</v>
      </c>
      <c r="E827" t="s" s="178">
        <v>1422</v>
      </c>
      <c r="F827" s="178">
        <f>IF(ZKU_01T!P42&gt;=0,"OK","ERROR")</f>
      </c>
    </row>
    <row r="828">
      <c r="A828" t="s" s="178">
        <v>12</v>
      </c>
      <c r="B828" t="s" s="177">
        <v>627</v>
      </c>
      <c r="C828" t="s" s="178">
        <v>628</v>
      </c>
      <c r="D828" t="s" s="178">
        <v>993</v>
      </c>
      <c r="E828" t="s" s="178">
        <v>1423</v>
      </c>
      <c r="F828" s="178">
        <f>IF(ZKU_01T!S42&gt;=0,"OK","ERROR")</f>
      </c>
    </row>
    <row r="829">
      <c r="A829" t="s" s="178">
        <v>12</v>
      </c>
      <c r="B829" t="s" s="177">
        <v>627</v>
      </c>
      <c r="C829" t="s" s="178">
        <v>628</v>
      </c>
      <c r="D829" t="s" s="178">
        <v>995</v>
      </c>
      <c r="E829" t="s" s="178">
        <v>1424</v>
      </c>
      <c r="F829" s="178">
        <f>IF(ZKU_01T!T42&gt;=0,"OK","ERROR")</f>
      </c>
    </row>
    <row r="830">
      <c r="A830" t="s" s="178">
        <v>12</v>
      </c>
      <c r="B830" t="s" s="177">
        <v>627</v>
      </c>
      <c r="C830" t="s" s="178">
        <v>628</v>
      </c>
      <c r="D830" t="s" s="178">
        <v>997</v>
      </c>
      <c r="E830" t="s" s="178">
        <v>1425</v>
      </c>
      <c r="F830" s="178">
        <f>IF(ZKU_01T!U42&gt;=0,"OK","ERROR")</f>
      </c>
    </row>
    <row r="831">
      <c r="A831" t="s" s="178">
        <v>12</v>
      </c>
      <c r="B831" t="s" s="177">
        <v>627</v>
      </c>
      <c r="C831" t="s" s="178">
        <v>628</v>
      </c>
      <c r="D831" t="s" s="178">
        <v>999</v>
      </c>
      <c r="E831" t="s" s="178">
        <v>1426</v>
      </c>
      <c r="F831" s="178">
        <f>IF(ZKU_01T!V42&gt;=0,"OK","ERROR")</f>
      </c>
    </row>
    <row r="832">
      <c r="A832" t="s" s="178">
        <v>12</v>
      </c>
      <c r="B832" t="s" s="177">
        <v>627</v>
      </c>
      <c r="C832" t="s" s="178">
        <v>628</v>
      </c>
      <c r="D832" t="s" s="178">
        <v>1001</v>
      </c>
      <c r="E832" t="s" s="178">
        <v>1427</v>
      </c>
      <c r="F832" s="178">
        <f>IF(ZKU_01T!W42&gt;=0,"OK","ERROR")</f>
      </c>
    </row>
    <row r="833">
      <c r="A833" t="s" s="178">
        <v>12</v>
      </c>
      <c r="B833" t="s" s="177">
        <v>627</v>
      </c>
      <c r="C833" t="s" s="178">
        <v>628</v>
      </c>
      <c r="D833" t="s" s="178">
        <v>1003</v>
      </c>
      <c r="E833" t="s" s="178">
        <v>1428</v>
      </c>
      <c r="F833" s="178">
        <f>IF(ZKU_01T!X42&gt;=0,"OK","ERROR")</f>
      </c>
    </row>
    <row r="834">
      <c r="A834" t="s" s="178">
        <v>12</v>
      </c>
      <c r="B834" t="s" s="177">
        <v>627</v>
      </c>
      <c r="C834" t="s" s="178">
        <v>628</v>
      </c>
      <c r="D834" t="s" s="178">
        <v>1005</v>
      </c>
      <c r="E834" t="s" s="178">
        <v>1429</v>
      </c>
      <c r="F834" s="178">
        <f>IF(ZKU_01T!K43&gt;=0,"OK","ERROR")</f>
      </c>
    </row>
    <row r="835">
      <c r="A835" t="s" s="178">
        <v>12</v>
      </c>
      <c r="B835" t="s" s="177">
        <v>627</v>
      </c>
      <c r="C835" t="s" s="178">
        <v>628</v>
      </c>
      <c r="D835" t="s" s="178">
        <v>1007</v>
      </c>
      <c r="E835" t="s" s="178">
        <v>1430</v>
      </c>
      <c r="F835" s="178">
        <f>IF(ZKU_01T!L43&gt;=0,"OK","ERROR")</f>
      </c>
    </row>
    <row r="836">
      <c r="A836" t="s" s="178">
        <v>12</v>
      </c>
      <c r="B836" t="s" s="177">
        <v>627</v>
      </c>
      <c r="C836" t="s" s="178">
        <v>628</v>
      </c>
      <c r="D836" t="s" s="178">
        <v>1009</v>
      </c>
      <c r="E836" t="s" s="178">
        <v>1431</v>
      </c>
      <c r="F836" s="178">
        <f>IF(ZKU_01T!M43&gt;=0,"OK","ERROR")</f>
      </c>
    </row>
    <row r="837">
      <c r="A837" t="s" s="178">
        <v>12</v>
      </c>
      <c r="B837" t="s" s="177">
        <v>627</v>
      </c>
      <c r="C837" t="s" s="178">
        <v>628</v>
      </c>
      <c r="D837" t="s" s="178">
        <v>1011</v>
      </c>
      <c r="E837" t="s" s="178">
        <v>1432</v>
      </c>
      <c r="F837" s="178">
        <f>IF(ZKU_01T!N43&gt;=0,"OK","ERROR")</f>
      </c>
    </row>
    <row r="838">
      <c r="A838" t="s" s="178">
        <v>12</v>
      </c>
      <c r="B838" t="s" s="177">
        <v>627</v>
      </c>
      <c r="C838" t="s" s="178">
        <v>628</v>
      </c>
      <c r="D838" t="s" s="178">
        <v>1013</v>
      </c>
      <c r="E838" t="s" s="178">
        <v>1433</v>
      </c>
      <c r="F838" s="178">
        <f>IF(ZKU_01T!O43&gt;=0,"OK","ERROR")</f>
      </c>
    </row>
    <row r="839">
      <c r="A839" t="s" s="178">
        <v>12</v>
      </c>
      <c r="B839" t="s" s="177">
        <v>627</v>
      </c>
      <c r="C839" t="s" s="178">
        <v>628</v>
      </c>
      <c r="D839" t="s" s="178">
        <v>1015</v>
      </c>
      <c r="E839" t="s" s="178">
        <v>1434</v>
      </c>
      <c r="F839" s="178">
        <f>IF(ZKU_01T!P43&gt;=0,"OK","ERROR")</f>
      </c>
    </row>
    <row r="840">
      <c r="A840" t="s" s="178">
        <v>12</v>
      </c>
      <c r="B840" t="s" s="177">
        <v>627</v>
      </c>
      <c r="C840" t="s" s="178">
        <v>628</v>
      </c>
      <c r="D840" t="s" s="178">
        <v>1017</v>
      </c>
      <c r="E840" t="s" s="178">
        <v>1435</v>
      </c>
      <c r="F840" s="178">
        <f>IF(ZKU_01T!S43&gt;=0,"OK","ERROR")</f>
      </c>
    </row>
    <row r="841">
      <c r="A841" t="s" s="178">
        <v>12</v>
      </c>
      <c r="B841" t="s" s="177">
        <v>627</v>
      </c>
      <c r="C841" t="s" s="178">
        <v>628</v>
      </c>
      <c r="D841" t="s" s="178">
        <v>1019</v>
      </c>
      <c r="E841" t="s" s="178">
        <v>1436</v>
      </c>
      <c r="F841" s="178">
        <f>IF(ZKU_01T!T43&gt;=0,"OK","ERROR")</f>
      </c>
    </row>
    <row r="842">
      <c r="A842" t="s" s="178">
        <v>12</v>
      </c>
      <c r="B842" t="s" s="177">
        <v>627</v>
      </c>
      <c r="C842" t="s" s="178">
        <v>628</v>
      </c>
      <c r="D842" t="s" s="178">
        <v>1021</v>
      </c>
      <c r="E842" t="s" s="178">
        <v>1437</v>
      </c>
      <c r="F842" s="178">
        <f>IF(ZKU_01T!U43&gt;=0,"OK","ERROR")</f>
      </c>
    </row>
    <row r="843">
      <c r="A843" t="s" s="178">
        <v>12</v>
      </c>
      <c r="B843" t="s" s="177">
        <v>627</v>
      </c>
      <c r="C843" t="s" s="178">
        <v>628</v>
      </c>
      <c r="D843" t="s" s="178">
        <v>1023</v>
      </c>
      <c r="E843" t="s" s="178">
        <v>1438</v>
      </c>
      <c r="F843" s="178">
        <f>IF(ZKU_01T!V43&gt;=0,"OK","ERROR")</f>
      </c>
    </row>
    <row r="844">
      <c r="A844" t="s" s="178">
        <v>12</v>
      </c>
      <c r="B844" t="s" s="177">
        <v>627</v>
      </c>
      <c r="C844" t="s" s="178">
        <v>628</v>
      </c>
      <c r="D844" t="s" s="178">
        <v>1025</v>
      </c>
      <c r="E844" t="s" s="178">
        <v>1439</v>
      </c>
      <c r="F844" s="178">
        <f>IF(ZKU_01T!W43&gt;=0,"OK","ERROR")</f>
      </c>
    </row>
    <row r="845">
      <c r="A845" t="s" s="178">
        <v>12</v>
      </c>
      <c r="B845" t="s" s="177">
        <v>627</v>
      </c>
      <c r="C845" t="s" s="178">
        <v>628</v>
      </c>
      <c r="D845" t="s" s="178">
        <v>1027</v>
      </c>
      <c r="E845" t="s" s="178">
        <v>1440</v>
      </c>
      <c r="F845" s="178">
        <f>IF(ZKU_01T!X43&gt;=0,"OK","ERROR")</f>
      </c>
    </row>
    <row r="846">
      <c r="A846" t="s" s="178">
        <v>8</v>
      </c>
      <c r="B846" t="s" s="177">
        <v>1441</v>
      </c>
      <c r="C846" t="s" s="178">
        <v>1442</v>
      </c>
      <c r="D846" t="s" s="178">
        <v>1443</v>
      </c>
      <c r="E846" t="s" s="178">
        <v>1444</v>
      </c>
      <c r="F846" s="178">
        <f>IF(ABS(ZKU_02!O23-SUM(ZKU_02!K23,ZKU_02!L23,ZKU_02!N23,ZKU_02!M23))&lt;=0.5,"OK","ERROR")</f>
      </c>
    </row>
    <row r="847">
      <c r="A847" t="s" s="178">
        <v>8</v>
      </c>
      <c r="B847" t="s" s="177">
        <v>1441</v>
      </c>
      <c r="C847" t="s" s="178">
        <v>1442</v>
      </c>
      <c r="D847" t="s" s="178">
        <v>1445</v>
      </c>
      <c r="E847" t="s" s="178">
        <v>1446</v>
      </c>
      <c r="F847" s="178">
        <f>IF(ABS(ZKU_02!T23-SUM(ZKU_02!P23,ZKU_02!Q23,ZKU_02!S23,ZKU_02!R23))&lt;=0.5,"OK","ERROR")</f>
      </c>
    </row>
    <row r="848">
      <c r="A848" t="s" s="178">
        <v>8</v>
      </c>
      <c r="B848" t="s" s="177">
        <v>1447</v>
      </c>
      <c r="C848" t="s" s="178">
        <v>1442</v>
      </c>
      <c r="D848" t="s" s="178">
        <v>1448</v>
      </c>
      <c r="E848" t="s" s="178">
        <v>1449</v>
      </c>
      <c r="F848" s="178">
        <f>IF(ABS(ZKU_02!O27-SUM(ZKU_02!K27,ZKU_02!L27,ZKU_02!M27,ZKU_02!N27))&lt;=0.5,"OK","ERROR")</f>
      </c>
    </row>
    <row r="849">
      <c r="A849" t="s" s="178">
        <v>8</v>
      </c>
      <c r="B849" t="s" s="177">
        <v>1447</v>
      </c>
      <c r="C849" t="s" s="178">
        <v>1442</v>
      </c>
      <c r="D849" t="s" s="178">
        <v>1450</v>
      </c>
      <c r="E849" t="s" s="178">
        <v>1451</v>
      </c>
      <c r="F849" s="178">
        <f>IF(ABS(ZKU_02!T27-SUM(ZKU_02!P27,ZKU_02!Q27,ZKU_02!R27,ZKU_02!S27))&lt;=0.5,"OK","ERROR")</f>
      </c>
    </row>
    <row r="850">
      <c r="A850" t="s" s="178">
        <v>8</v>
      </c>
      <c r="B850" t="s" s="177">
        <v>1452</v>
      </c>
      <c r="C850" t="s" s="178">
        <v>155</v>
      </c>
      <c r="D850" t="s" s="178">
        <v>1453</v>
      </c>
      <c r="E850" t="s" s="178">
        <v>1454</v>
      </c>
      <c r="F850" s="178">
        <f>IF(ZKU_02!O24&gt;=ZKU_02!K24,"OK","ERROR")</f>
      </c>
    </row>
    <row r="851">
      <c r="A851" t="s" s="178">
        <v>8</v>
      </c>
      <c r="B851" t="s" s="177">
        <v>1452</v>
      </c>
      <c r="C851" t="s" s="178">
        <v>155</v>
      </c>
      <c r="D851" t="s" s="178">
        <v>1455</v>
      </c>
      <c r="E851" t="s" s="178">
        <v>1456</v>
      </c>
      <c r="F851" s="178">
        <f>IF(ZKU_02!T24&gt;=ZKU_02!P24,"OK","ERROR")</f>
      </c>
    </row>
    <row r="852">
      <c r="A852" t="s" s="178">
        <v>8</v>
      </c>
      <c r="B852" t="s" s="177">
        <v>1457</v>
      </c>
      <c r="C852" t="s" s="178">
        <v>155</v>
      </c>
      <c r="D852" t="s" s="178">
        <v>1458</v>
      </c>
      <c r="E852" t="s" s="178">
        <v>1459</v>
      </c>
      <c r="F852" s="178">
        <f>IF(ZKU_02!O25&gt;=ZKU_02!K25,"OK","ERROR")</f>
      </c>
    </row>
    <row r="853">
      <c r="A853" t="s" s="178">
        <v>8</v>
      </c>
      <c r="B853" t="s" s="177">
        <v>1457</v>
      </c>
      <c r="C853" t="s" s="178">
        <v>155</v>
      </c>
      <c r="D853" t="s" s="178">
        <v>1460</v>
      </c>
      <c r="E853" t="s" s="178">
        <v>1461</v>
      </c>
      <c r="F853" s="178">
        <f>IF(ZKU_02!T25&gt;=ZKU_02!P25,"OK","ERROR")</f>
      </c>
    </row>
    <row r="854">
      <c r="A854" t="s" s="178">
        <v>8</v>
      </c>
      <c r="B854" t="s" s="177">
        <v>1462</v>
      </c>
      <c r="C854" t="s" s="178">
        <v>155</v>
      </c>
      <c r="D854" t="s" s="178">
        <v>1463</v>
      </c>
      <c r="E854" t="s" s="178">
        <v>1464</v>
      </c>
      <c r="F854" s="178">
        <f>IF(ZKU_02!O26&gt;=ZKU_02!K26,"OK","ERROR")</f>
      </c>
    </row>
    <row r="855">
      <c r="A855" t="s" s="178">
        <v>8</v>
      </c>
      <c r="B855" t="s" s="177">
        <v>1462</v>
      </c>
      <c r="C855" t="s" s="178">
        <v>155</v>
      </c>
      <c r="D855" t="s" s="178">
        <v>1465</v>
      </c>
      <c r="E855" t="s" s="178">
        <v>1466</v>
      </c>
      <c r="F855" s="178">
        <f>IF(ZKU_02!T26&gt;=ZKU_02!P26,"OK","ERROR")</f>
      </c>
    </row>
    <row r="856">
      <c r="A856" t="s" s="178">
        <v>8</v>
      </c>
      <c r="B856" t="s" s="177">
        <v>1467</v>
      </c>
      <c r="C856" t="s" s="178">
        <v>1468</v>
      </c>
      <c r="D856" t="s" s="178">
        <v>1469</v>
      </c>
      <c r="E856" t="s" s="178">
        <v>1470</v>
      </c>
      <c r="F856" s="178">
        <f>IF(ZKU_02!K23-SUM(ZKU_02!K25,ZKU_02!K24,ZKU_02!K26)&gt;=-0.5,"OK","ERROR")</f>
      </c>
    </row>
    <row r="857">
      <c r="A857" t="s" s="178">
        <v>8</v>
      </c>
      <c r="B857" t="s" s="177">
        <v>1467</v>
      </c>
      <c r="C857" t="s" s="178">
        <v>1468</v>
      </c>
      <c r="D857" t="s" s="178">
        <v>1471</v>
      </c>
      <c r="E857" t="s" s="178">
        <v>1472</v>
      </c>
      <c r="F857" s="178">
        <f>IF(ZKU_02!O23-SUM(ZKU_02!O25,ZKU_02!O24,ZKU_02!O26)&gt;=-0.5,"OK","ERROR")</f>
      </c>
    </row>
    <row r="858">
      <c r="A858" t="s" s="178">
        <v>8</v>
      </c>
      <c r="B858" t="s" s="177">
        <v>1467</v>
      </c>
      <c r="C858" t="s" s="178">
        <v>1468</v>
      </c>
      <c r="D858" t="s" s="178">
        <v>1473</v>
      </c>
      <c r="E858" t="s" s="178">
        <v>1474</v>
      </c>
      <c r="F858" s="178">
        <f>IF(ZKU_02!P23-SUM(ZKU_02!P25,ZKU_02!P24,ZKU_02!P26)&gt;=-0.5,"OK","ERROR")</f>
      </c>
    </row>
    <row r="859">
      <c r="A859" t="s" s="178">
        <v>8</v>
      </c>
      <c r="B859" t="s" s="177">
        <v>1467</v>
      </c>
      <c r="C859" t="s" s="178">
        <v>1468</v>
      </c>
      <c r="D859" t="s" s="178">
        <v>1475</v>
      </c>
      <c r="E859" t="s" s="178">
        <v>1476</v>
      </c>
      <c r="F859" s="178">
        <f>IF(ZKU_02!T23-SUM(ZKU_02!T25,ZKU_02!T24,ZKU_02!T26)&gt;=-0.5,"OK","ERROR")</f>
      </c>
    </row>
    <row r="860">
      <c r="A860" t="s" s="178">
        <v>8</v>
      </c>
      <c r="B860" t="s" s="177">
        <v>627</v>
      </c>
      <c r="C860" t="s" s="178">
        <v>628</v>
      </c>
      <c r="D860" t="s" s="178">
        <v>1477</v>
      </c>
      <c r="E860" t="s" s="178">
        <v>1478</v>
      </c>
      <c r="F860" s="178">
        <f>IF(ZKU_02!K23&gt;=0,"OK","ERROR")</f>
      </c>
    </row>
    <row r="861">
      <c r="A861" t="s" s="178">
        <v>8</v>
      </c>
      <c r="B861" t="s" s="177">
        <v>627</v>
      </c>
      <c r="C861" t="s" s="178">
        <v>628</v>
      </c>
      <c r="D861" t="s" s="178">
        <v>1479</v>
      </c>
      <c r="E861" t="s" s="178">
        <v>1480</v>
      </c>
      <c r="F861" s="178">
        <f>IF(ZKU_02!L23&gt;=0,"OK","ERROR")</f>
      </c>
    </row>
    <row r="862">
      <c r="A862" t="s" s="178">
        <v>8</v>
      </c>
      <c r="B862" t="s" s="177">
        <v>627</v>
      </c>
      <c r="C862" t="s" s="178">
        <v>628</v>
      </c>
      <c r="D862" t="s" s="178">
        <v>1481</v>
      </c>
      <c r="E862" t="s" s="178">
        <v>1482</v>
      </c>
      <c r="F862" s="178">
        <f>IF(ZKU_02!M23&gt;=0,"OK","ERROR")</f>
      </c>
    </row>
    <row r="863">
      <c r="A863" t="s" s="178">
        <v>8</v>
      </c>
      <c r="B863" t="s" s="177">
        <v>627</v>
      </c>
      <c r="C863" t="s" s="178">
        <v>628</v>
      </c>
      <c r="D863" t="s" s="178">
        <v>1483</v>
      </c>
      <c r="E863" t="s" s="178">
        <v>1484</v>
      </c>
      <c r="F863" s="178">
        <f>IF(ZKU_02!N23&gt;=0,"OK","ERROR")</f>
      </c>
    </row>
    <row r="864">
      <c r="A864" t="s" s="178">
        <v>8</v>
      </c>
      <c r="B864" t="s" s="177">
        <v>627</v>
      </c>
      <c r="C864" t="s" s="178">
        <v>628</v>
      </c>
      <c r="D864" t="s" s="178">
        <v>1485</v>
      </c>
      <c r="E864" t="s" s="178">
        <v>1486</v>
      </c>
      <c r="F864" s="178">
        <f>IF(ZKU_02!O23&gt;=0,"OK","ERROR")</f>
      </c>
    </row>
    <row r="865">
      <c r="A865" t="s" s="178">
        <v>8</v>
      </c>
      <c r="B865" t="s" s="177">
        <v>627</v>
      </c>
      <c r="C865" t="s" s="178">
        <v>628</v>
      </c>
      <c r="D865" t="s" s="178">
        <v>1487</v>
      </c>
      <c r="E865" t="s" s="178">
        <v>1488</v>
      </c>
      <c r="F865" s="178">
        <f>IF(ZKU_02!P23&gt;=0,"OK","ERROR")</f>
      </c>
    </row>
    <row r="866">
      <c r="A866" t="s" s="178">
        <v>8</v>
      </c>
      <c r="B866" t="s" s="177">
        <v>627</v>
      </c>
      <c r="C866" t="s" s="178">
        <v>628</v>
      </c>
      <c r="D866" t="s" s="178">
        <v>1489</v>
      </c>
      <c r="E866" t="s" s="178">
        <v>1490</v>
      </c>
      <c r="F866" s="178">
        <f>IF(ZKU_02!Q23&gt;=0,"OK","ERROR")</f>
      </c>
    </row>
    <row r="867">
      <c r="A867" t="s" s="178">
        <v>8</v>
      </c>
      <c r="B867" t="s" s="177">
        <v>627</v>
      </c>
      <c r="C867" t="s" s="178">
        <v>628</v>
      </c>
      <c r="D867" t="s" s="178">
        <v>1491</v>
      </c>
      <c r="E867" t="s" s="178">
        <v>1492</v>
      </c>
      <c r="F867" s="178">
        <f>IF(ZKU_02!R23&gt;=0,"OK","ERROR")</f>
      </c>
    </row>
    <row r="868">
      <c r="A868" t="s" s="178">
        <v>8</v>
      </c>
      <c r="B868" t="s" s="177">
        <v>627</v>
      </c>
      <c r="C868" t="s" s="178">
        <v>628</v>
      </c>
      <c r="D868" t="s" s="178">
        <v>1493</v>
      </c>
      <c r="E868" t="s" s="178">
        <v>1494</v>
      </c>
      <c r="F868" s="178">
        <f>IF(ZKU_02!S23&gt;=0,"OK","ERROR")</f>
      </c>
    </row>
    <row r="869">
      <c r="A869" t="s" s="178">
        <v>8</v>
      </c>
      <c r="B869" t="s" s="177">
        <v>627</v>
      </c>
      <c r="C869" t="s" s="178">
        <v>628</v>
      </c>
      <c r="D869" t="s" s="178">
        <v>1495</v>
      </c>
      <c r="E869" t="s" s="178">
        <v>1496</v>
      </c>
      <c r="F869" s="178">
        <f>IF(ZKU_02!T23&gt;=0,"OK","ERROR")</f>
      </c>
    </row>
    <row r="870">
      <c r="A870" t="s" s="178">
        <v>8</v>
      </c>
      <c r="B870" t="s" s="177">
        <v>627</v>
      </c>
      <c r="C870" t="s" s="178">
        <v>628</v>
      </c>
      <c r="D870" t="s" s="178">
        <v>1497</v>
      </c>
      <c r="E870" t="s" s="178">
        <v>1498</v>
      </c>
      <c r="F870" s="178">
        <f>IF(ZKU_02!K24&gt;=0,"OK","ERROR")</f>
      </c>
    </row>
    <row r="871">
      <c r="A871" t="s" s="178">
        <v>8</v>
      </c>
      <c r="B871" t="s" s="177">
        <v>627</v>
      </c>
      <c r="C871" t="s" s="178">
        <v>628</v>
      </c>
      <c r="D871" t="s" s="178">
        <v>1499</v>
      </c>
      <c r="E871" t="s" s="178">
        <v>1500</v>
      </c>
      <c r="F871" s="178">
        <f>IF(ZKU_02!O24&gt;=0,"OK","ERROR")</f>
      </c>
    </row>
    <row r="872">
      <c r="A872" t="s" s="178">
        <v>8</v>
      </c>
      <c r="B872" t="s" s="177">
        <v>627</v>
      </c>
      <c r="C872" t="s" s="178">
        <v>628</v>
      </c>
      <c r="D872" t="s" s="178">
        <v>1501</v>
      </c>
      <c r="E872" t="s" s="178">
        <v>1502</v>
      </c>
      <c r="F872" s="178">
        <f>IF(ZKU_02!P24&gt;=0,"OK","ERROR")</f>
      </c>
    </row>
    <row r="873">
      <c r="A873" t="s" s="178">
        <v>8</v>
      </c>
      <c r="B873" t="s" s="177">
        <v>627</v>
      </c>
      <c r="C873" t="s" s="178">
        <v>628</v>
      </c>
      <c r="D873" t="s" s="178">
        <v>1503</v>
      </c>
      <c r="E873" t="s" s="178">
        <v>1504</v>
      </c>
      <c r="F873" s="178">
        <f>IF(ZKU_02!T24&gt;=0,"OK","ERROR")</f>
      </c>
    </row>
    <row r="874">
      <c r="A874" t="s" s="178">
        <v>8</v>
      </c>
      <c r="B874" t="s" s="177">
        <v>627</v>
      </c>
      <c r="C874" t="s" s="178">
        <v>628</v>
      </c>
      <c r="D874" t="s" s="178">
        <v>629</v>
      </c>
      <c r="E874" t="s" s="178">
        <v>1505</v>
      </c>
      <c r="F874" s="178">
        <f>IF(ZKU_02!K25&gt;=0,"OK","ERROR")</f>
      </c>
    </row>
    <row r="875">
      <c r="A875" t="s" s="178">
        <v>8</v>
      </c>
      <c r="B875" t="s" s="177">
        <v>627</v>
      </c>
      <c r="C875" t="s" s="178">
        <v>628</v>
      </c>
      <c r="D875" t="s" s="178">
        <v>637</v>
      </c>
      <c r="E875" t="s" s="178">
        <v>1506</v>
      </c>
      <c r="F875" s="178">
        <f>IF(ZKU_02!O25&gt;=0,"OK","ERROR")</f>
      </c>
    </row>
    <row r="876">
      <c r="A876" t="s" s="178">
        <v>8</v>
      </c>
      <c r="B876" t="s" s="177">
        <v>627</v>
      </c>
      <c r="C876" t="s" s="178">
        <v>628</v>
      </c>
      <c r="D876" t="s" s="178">
        <v>639</v>
      </c>
      <c r="E876" t="s" s="178">
        <v>1507</v>
      </c>
      <c r="F876" s="178">
        <f>IF(ZKU_02!P25&gt;=0,"OK","ERROR")</f>
      </c>
    </row>
    <row r="877">
      <c r="A877" t="s" s="178">
        <v>8</v>
      </c>
      <c r="B877" t="s" s="177">
        <v>627</v>
      </c>
      <c r="C877" t="s" s="178">
        <v>628</v>
      </c>
      <c r="D877" t="s" s="178">
        <v>647</v>
      </c>
      <c r="E877" t="s" s="178">
        <v>1508</v>
      </c>
      <c r="F877" s="178">
        <f>IF(ZKU_02!T25&gt;=0,"OK","ERROR")</f>
      </c>
    </row>
    <row r="878">
      <c r="A878" t="s" s="178">
        <v>8</v>
      </c>
      <c r="B878" t="s" s="177">
        <v>627</v>
      </c>
      <c r="C878" t="s" s="178">
        <v>628</v>
      </c>
      <c r="D878" t="s" s="178">
        <v>661</v>
      </c>
      <c r="E878" t="s" s="178">
        <v>1509</v>
      </c>
      <c r="F878" s="178">
        <f>IF(ZKU_02!K26&gt;=0,"OK","ERROR")</f>
      </c>
    </row>
    <row r="879">
      <c r="A879" t="s" s="178">
        <v>8</v>
      </c>
      <c r="B879" t="s" s="177">
        <v>627</v>
      </c>
      <c r="C879" t="s" s="178">
        <v>628</v>
      </c>
      <c r="D879" t="s" s="178">
        <v>669</v>
      </c>
      <c r="E879" t="s" s="178">
        <v>1510</v>
      </c>
      <c r="F879" s="178">
        <f>IF(ZKU_02!O26&gt;=0,"OK","ERROR")</f>
      </c>
    </row>
    <row r="880">
      <c r="A880" t="s" s="178">
        <v>8</v>
      </c>
      <c r="B880" t="s" s="177">
        <v>627</v>
      </c>
      <c r="C880" t="s" s="178">
        <v>628</v>
      </c>
      <c r="D880" t="s" s="178">
        <v>671</v>
      </c>
      <c r="E880" t="s" s="178">
        <v>1511</v>
      </c>
      <c r="F880" s="178">
        <f>IF(ZKU_02!P26&gt;=0,"OK","ERROR")</f>
      </c>
    </row>
    <row r="881">
      <c r="A881" t="s" s="178">
        <v>8</v>
      </c>
      <c r="B881" t="s" s="177">
        <v>627</v>
      </c>
      <c r="C881" t="s" s="178">
        <v>628</v>
      </c>
      <c r="D881" t="s" s="178">
        <v>679</v>
      </c>
      <c r="E881" t="s" s="178">
        <v>1512</v>
      </c>
      <c r="F881" s="178">
        <f>IF(ZKU_02!T26&gt;=0,"OK","ERROR")</f>
      </c>
    </row>
    <row r="882">
      <c r="A882" t="s" s="178">
        <v>8</v>
      </c>
      <c r="B882" t="s" s="177">
        <v>627</v>
      </c>
      <c r="C882" t="s" s="178">
        <v>628</v>
      </c>
      <c r="D882" t="s" s="178">
        <v>693</v>
      </c>
      <c r="E882" t="s" s="178">
        <v>1513</v>
      </c>
      <c r="F882" s="178">
        <f>IF(ZKU_02!K27&gt;=0,"OK","ERROR")</f>
      </c>
    </row>
    <row r="883">
      <c r="A883" t="s" s="178">
        <v>8</v>
      </c>
      <c r="B883" t="s" s="177">
        <v>627</v>
      </c>
      <c r="C883" t="s" s="178">
        <v>628</v>
      </c>
      <c r="D883" t="s" s="178">
        <v>1514</v>
      </c>
      <c r="E883" t="s" s="178">
        <v>1515</v>
      </c>
      <c r="F883" s="178">
        <f>IF(ZKU_02!L27&gt;=0,"OK","ERROR")</f>
      </c>
    </row>
    <row r="884">
      <c r="A884" t="s" s="178">
        <v>8</v>
      </c>
      <c r="B884" t="s" s="177">
        <v>627</v>
      </c>
      <c r="C884" t="s" s="178">
        <v>628</v>
      </c>
      <c r="D884" t="s" s="178">
        <v>1516</v>
      </c>
      <c r="E884" t="s" s="178">
        <v>1517</v>
      </c>
      <c r="F884" s="178">
        <f>IF(ZKU_02!M27&gt;=0,"OK","ERROR")</f>
      </c>
    </row>
    <row r="885">
      <c r="A885" t="s" s="178">
        <v>8</v>
      </c>
      <c r="B885" t="s" s="177">
        <v>627</v>
      </c>
      <c r="C885" t="s" s="178">
        <v>628</v>
      </c>
      <c r="D885" t="s" s="178">
        <v>1518</v>
      </c>
      <c r="E885" t="s" s="178">
        <v>1519</v>
      </c>
      <c r="F885" s="178">
        <f>IF(ZKU_02!N27&gt;=0,"OK","ERROR")</f>
      </c>
    </row>
    <row r="886">
      <c r="A886" t="s" s="178">
        <v>8</v>
      </c>
      <c r="B886" t="s" s="177">
        <v>627</v>
      </c>
      <c r="C886" t="s" s="178">
        <v>628</v>
      </c>
      <c r="D886" t="s" s="178">
        <v>1520</v>
      </c>
      <c r="E886" t="s" s="178">
        <v>1521</v>
      </c>
      <c r="F886" s="178">
        <f>IF(ZKU_02!O27&gt;=0,"OK","ERROR")</f>
      </c>
    </row>
    <row r="887">
      <c r="A887" t="s" s="178">
        <v>8</v>
      </c>
      <c r="B887" t="s" s="177">
        <v>627</v>
      </c>
      <c r="C887" t="s" s="178">
        <v>628</v>
      </c>
      <c r="D887" t="s" s="178">
        <v>695</v>
      </c>
      <c r="E887" t="s" s="178">
        <v>1522</v>
      </c>
      <c r="F887" s="178">
        <f>IF(ZKU_02!P27&gt;=0,"OK","ERROR")</f>
      </c>
    </row>
    <row r="888">
      <c r="A888" t="s" s="178">
        <v>8</v>
      </c>
      <c r="B888" t="s" s="177">
        <v>627</v>
      </c>
      <c r="C888" t="s" s="178">
        <v>628</v>
      </c>
      <c r="D888" t="s" s="178">
        <v>697</v>
      </c>
      <c r="E888" t="s" s="178">
        <v>1523</v>
      </c>
      <c r="F888" s="178">
        <f>IF(ZKU_02!Q27&gt;=0,"OK","ERROR")</f>
      </c>
    </row>
    <row r="889">
      <c r="A889" t="s" s="178">
        <v>8</v>
      </c>
      <c r="B889" t="s" s="177">
        <v>627</v>
      </c>
      <c r="C889" t="s" s="178">
        <v>628</v>
      </c>
      <c r="D889" t="s" s="178">
        <v>699</v>
      </c>
      <c r="E889" t="s" s="178">
        <v>1524</v>
      </c>
      <c r="F889" s="178">
        <f>IF(ZKU_02!R27&gt;=0,"OK","ERROR")</f>
      </c>
    </row>
    <row r="890">
      <c r="A890" t="s" s="178">
        <v>8</v>
      </c>
      <c r="B890" t="s" s="177">
        <v>627</v>
      </c>
      <c r="C890" t="s" s="178">
        <v>628</v>
      </c>
      <c r="D890" t="s" s="178">
        <v>701</v>
      </c>
      <c r="E890" t="s" s="178">
        <v>1525</v>
      </c>
      <c r="F890" s="178">
        <f>IF(ZKU_02!S27&gt;=0,"OK","ERROR")</f>
      </c>
    </row>
    <row r="891">
      <c r="A891" t="s" s="178">
        <v>8</v>
      </c>
      <c r="B891" t="s" s="177">
        <v>627</v>
      </c>
      <c r="C891" t="s" s="178">
        <v>628</v>
      </c>
      <c r="D891" t="s" s="178">
        <v>1526</v>
      </c>
      <c r="E891" t="s" s="178">
        <v>1527</v>
      </c>
      <c r="F891" s="178">
        <f>IF(ZKU_02!T27&gt;=0,"OK","ERROR")</f>
      </c>
    </row>
    <row r="892">
      <c r="A892" t="s" s="178">
        <v>9</v>
      </c>
      <c r="B892" t="s" s="177">
        <v>1528</v>
      </c>
      <c r="C892" t="s" s="178">
        <v>1529</v>
      </c>
      <c r="D892" t="s" s="178">
        <v>1530</v>
      </c>
      <c r="E892" t="s" s="178">
        <v>1531</v>
      </c>
      <c r="F892" s="178">
        <f>IF(ZKU_03!K22-ZKU_03!K23&gt;=-0.5,"OK","ERROR")</f>
      </c>
    </row>
    <row r="893">
      <c r="A893" t="s" s="178">
        <v>9</v>
      </c>
      <c r="B893" t="s" s="177">
        <v>1532</v>
      </c>
      <c r="C893" t="s" s="178">
        <v>1533</v>
      </c>
      <c r="D893" t="s" s="178">
        <v>1534</v>
      </c>
      <c r="E893" t="s" s="178">
        <v>1535</v>
      </c>
      <c r="F893" s="178">
        <f>IF(ZKU_03!K22-ZKU_03!K24&gt;=-0.5,"OK","ERROR")</f>
      </c>
    </row>
    <row r="894">
      <c r="A894" t="s" s="178">
        <v>9</v>
      </c>
      <c r="B894" t="s" s="177">
        <v>1536</v>
      </c>
      <c r="C894" t="s" s="178">
        <v>1537</v>
      </c>
      <c r="D894" t="s" s="178">
        <v>1538</v>
      </c>
      <c r="E894" t="s" s="178">
        <v>1539</v>
      </c>
      <c r="F894" s="178">
        <f>IF(ZKU_03!K22-ZKU_03!K25&gt;=-0.5,"OK","ERROR")</f>
      </c>
    </row>
    <row r="895">
      <c r="A895" t="s" s="178">
        <v>9</v>
      </c>
      <c r="B895" t="s" s="177">
        <v>1540</v>
      </c>
      <c r="C895" t="s" s="178">
        <v>1541</v>
      </c>
      <c r="D895" t="s" s="178">
        <v>1542</v>
      </c>
      <c r="E895" t="s" s="178">
        <v>1543</v>
      </c>
      <c r="F895" s="178">
        <f>IF(ZKU_03!K22-ZKU_03!K26&gt;=-0.5,"OK","ERROR")</f>
      </c>
    </row>
    <row r="896">
      <c r="A896" t="s" s="178">
        <v>9</v>
      </c>
      <c r="B896" t="s" s="177">
        <v>1544</v>
      </c>
      <c r="C896" t="s" s="178">
        <v>1545</v>
      </c>
      <c r="D896" t="s" s="178">
        <v>1546</v>
      </c>
      <c r="E896" t="s" s="178">
        <v>1547</v>
      </c>
      <c r="F896" s="178">
        <f>IF(ZKU_03!K22&gt;=ZKU_03!K27+ZKU_03!K28+ZKU_03!K29,"OK","ERROR")</f>
      </c>
    </row>
    <row r="897">
      <c r="A897" t="s" s="178">
        <v>9</v>
      </c>
      <c r="B897" t="s" s="177">
        <v>1548</v>
      </c>
      <c r="C897" t="s" s="178">
        <v>1549</v>
      </c>
      <c r="D897" t="s" s="178">
        <v>1550</v>
      </c>
      <c r="E897" t="s" s="178">
        <v>1551</v>
      </c>
      <c r="F897" s="178">
        <f>IF(ZKU_03!K30&gt;=ZKU_03!K31,"OK","ERROR")</f>
      </c>
    </row>
    <row r="898">
      <c r="A898" t="s" s="178">
        <v>9</v>
      </c>
      <c r="B898" t="s" s="177">
        <v>1552</v>
      </c>
      <c r="C898" t="s" s="178">
        <v>1553</v>
      </c>
      <c r="D898" t="s" s="178">
        <v>1554</v>
      </c>
      <c r="E898" t="s" s="178">
        <v>1555</v>
      </c>
      <c r="F898" s="178">
        <f>IF(ZKU_03!K30-ZKU_03!K22&lt;=0.5,"OK","ERROR")</f>
      </c>
    </row>
    <row r="899">
      <c r="A899" t="s" s="178">
        <v>9</v>
      </c>
      <c r="B899" t="s" s="177">
        <v>627</v>
      </c>
      <c r="C899" t="s" s="178">
        <v>628</v>
      </c>
      <c r="D899" t="s" s="178">
        <v>1556</v>
      </c>
      <c r="E899" t="s" s="178">
        <v>1557</v>
      </c>
      <c r="F899" s="178">
        <f>IF(ZKU_03!K21&gt;=0,"OK","ERROR")</f>
      </c>
    </row>
    <row r="900">
      <c r="A900" t="s" s="178">
        <v>9</v>
      </c>
      <c r="B900" t="s" s="177">
        <v>627</v>
      </c>
      <c r="C900" t="s" s="178">
        <v>628</v>
      </c>
      <c r="D900" t="s" s="178">
        <v>1558</v>
      </c>
      <c r="E900" t="s" s="178">
        <v>1559</v>
      </c>
      <c r="F900" s="178">
        <f>IF(ZKU_03!K22&gt;=0,"OK","ERROR")</f>
      </c>
    </row>
    <row r="901">
      <c r="A901" t="s" s="178">
        <v>9</v>
      </c>
      <c r="B901" t="s" s="177">
        <v>627</v>
      </c>
      <c r="C901" t="s" s="178">
        <v>628</v>
      </c>
      <c r="D901" t="s" s="178">
        <v>1477</v>
      </c>
      <c r="E901" t="s" s="178">
        <v>1560</v>
      </c>
      <c r="F901" s="178">
        <f>IF(ZKU_03!K23&gt;=0,"OK","ERROR")</f>
      </c>
    </row>
    <row r="902">
      <c r="A902" t="s" s="178">
        <v>9</v>
      </c>
      <c r="B902" t="s" s="177">
        <v>627</v>
      </c>
      <c r="C902" t="s" s="178">
        <v>628</v>
      </c>
      <c r="D902" t="s" s="178">
        <v>1497</v>
      </c>
      <c r="E902" t="s" s="178">
        <v>1561</v>
      </c>
      <c r="F902" s="178">
        <f>IF(ZKU_03!K24&gt;=0,"OK","ERROR")</f>
      </c>
    </row>
    <row r="903">
      <c r="A903" t="s" s="178">
        <v>9</v>
      </c>
      <c r="B903" t="s" s="177">
        <v>627</v>
      </c>
      <c r="C903" t="s" s="178">
        <v>628</v>
      </c>
      <c r="D903" t="s" s="178">
        <v>629</v>
      </c>
      <c r="E903" t="s" s="178">
        <v>1562</v>
      </c>
      <c r="F903" s="178">
        <f>IF(ZKU_03!K25&gt;=0,"OK","ERROR")</f>
      </c>
    </row>
    <row r="904">
      <c r="A904" t="s" s="178">
        <v>9</v>
      </c>
      <c r="B904" t="s" s="177">
        <v>627</v>
      </c>
      <c r="C904" t="s" s="178">
        <v>628</v>
      </c>
      <c r="D904" t="s" s="178">
        <v>661</v>
      </c>
      <c r="E904" t="s" s="178">
        <v>1563</v>
      </c>
      <c r="F904" s="178">
        <f>IF(ZKU_03!K26&gt;=0,"OK","ERROR")</f>
      </c>
    </row>
    <row r="905">
      <c r="A905" t="s" s="178">
        <v>9</v>
      </c>
      <c r="B905" t="s" s="177">
        <v>627</v>
      </c>
      <c r="C905" t="s" s="178">
        <v>628</v>
      </c>
      <c r="D905" t="s" s="178">
        <v>693</v>
      </c>
      <c r="E905" t="s" s="178">
        <v>1564</v>
      </c>
      <c r="F905" s="178">
        <f>IF(ZKU_03!K27&gt;=0,"OK","ERROR")</f>
      </c>
    </row>
    <row r="906">
      <c r="A906" t="s" s="178">
        <v>9</v>
      </c>
      <c r="B906" t="s" s="177">
        <v>627</v>
      </c>
      <c r="C906" t="s" s="178">
        <v>628</v>
      </c>
      <c r="D906" t="s" s="178">
        <v>709</v>
      </c>
      <c r="E906" t="s" s="178">
        <v>1565</v>
      </c>
      <c r="F906" s="178">
        <f>IF(ZKU_03!K28&gt;=0,"OK","ERROR")</f>
      </c>
    </row>
    <row r="907">
      <c r="A907" t="s" s="178">
        <v>9</v>
      </c>
      <c r="B907" t="s" s="177">
        <v>627</v>
      </c>
      <c r="C907" t="s" s="178">
        <v>628</v>
      </c>
      <c r="D907" t="s" s="178">
        <v>725</v>
      </c>
      <c r="E907" t="s" s="178">
        <v>1566</v>
      </c>
      <c r="F907" s="178">
        <f>IF(ZKU_03!K29&gt;=0,"OK","ERROR")</f>
      </c>
    </row>
    <row r="908">
      <c r="A908" t="s" s="178">
        <v>9</v>
      </c>
      <c r="B908" t="s" s="177">
        <v>627</v>
      </c>
      <c r="C908" t="s" s="178">
        <v>628</v>
      </c>
      <c r="D908" t="s" s="178">
        <v>741</v>
      </c>
      <c r="E908" t="s" s="178">
        <v>1567</v>
      </c>
      <c r="F908" s="178">
        <f>IF(ZKU_03!K30&gt;=0,"OK","ERROR")</f>
      </c>
    </row>
    <row r="909">
      <c r="A909" t="s" s="178">
        <v>9</v>
      </c>
      <c r="B909" t="s" s="177">
        <v>627</v>
      </c>
      <c r="C909" t="s" s="178">
        <v>628</v>
      </c>
      <c r="D909" t="s" s="178">
        <v>757</v>
      </c>
      <c r="E909" t="s" s="178">
        <v>1568</v>
      </c>
      <c r="F909" s="178">
        <f>IF(ZKU_03!K31&gt;=0,"OK","ERROR")</f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21:F909"/>
  <conditionalFormatting sqref="B9 B12 B15 B18 B5">
    <cfRule type="expression" dxfId="3" priority="1">
      <formula>AND(B5=0,NOT(ISBLANK(B5)))</formula>
    </cfRule>
    <cfRule type="expression" dxfId="4" priority="2">
      <formula>B5&gt;0</formula>
    </cfRule>
  </conditionalFormatting>
  <hyperlinks>
    <hyperlink location="Validation_D0015_DAA_ZKU_01B_P36_0" ref="B22"/>
    <hyperlink location="Validation_D0015_DKA_ZKU_01B_P35_0" ref="B23"/>
    <hyperlink location="Validation_D0015_DTB_ZKU_01B_P34_0" ref="B24"/>
    <hyperlink location="Validation_D0015_EBA_ZKU_01B_P30_0" ref="B25"/>
    <hyperlink location="Validation_D0015_EBI_ZKU_01B_P31_0" ref="B26"/>
    <hyperlink location="Validation_D0015_FAP_ZKU_01B_P33_0" ref="B27"/>
    <hyperlink location="Validation_D0015_IBA_ZKU_01B_P28_0" ref="B28"/>
    <hyperlink location="Validation_D0015_MBA_ZKU_01B_P32_0" ref="B29"/>
    <hyperlink location="Validation_D0015_NPB_ZKU_01B_P29_0" ref="B30"/>
    <hyperlink location="Validation_D0015_PBA_ZKU_01B_P27_0" ref="B31"/>
    <hyperlink location="Validation_D0015_U_ZKU_01B_P37_0" ref="B32"/>
    <hyperlink location="Validation_D0015b_ZKU_01B_R25_0" ref="B33"/>
    <hyperlink location="Validation_D0015b_ZKU_01B_R26_0" ref="B34"/>
    <hyperlink location="Validation_D0015b_ZKU_01B_R27_0" ref="B35"/>
    <hyperlink location="Validation_D0015b_ZKU_01B_R28_0" ref="B36"/>
    <hyperlink location="Validation_D0015b_ZKU_01B_R29_0" ref="B37"/>
    <hyperlink location="Validation_D0015b_ZKU_01B_R30_0" ref="B38"/>
    <hyperlink location="Validation_D0015b_ZKU_01B_R31_0" ref="B39"/>
    <hyperlink location="Validation_D0015b_ZKU_01B_R32_0" ref="B40"/>
    <hyperlink location="Validation_D0015b_ZKU_01B_R33_0" ref="B41"/>
    <hyperlink location="Validation_D0015b_ZKU_01B_R34_0" ref="B42"/>
    <hyperlink location="Validation_D0015b_ZKU_01B_R35_0" ref="B43"/>
    <hyperlink location="Validation_D0015b_ZKU_01B_R36_0" ref="B44"/>
    <hyperlink location="Validation_D0015b_ZKU_01B_R37_0" ref="B45"/>
    <hyperlink location="Validation_D0015b_ZKU_01B_R38_0" ref="B46"/>
    <hyperlink location="Validation_D0015b_ZKU_01B_R39_0" ref="B47"/>
    <hyperlink location="Validation_D0015c_ZKU_01B_Z25_0" ref="B48"/>
    <hyperlink location="Validation_D0015c_ZKU_01B_Z26_0" ref="B49"/>
    <hyperlink location="Validation_D0015c_ZKU_01B_Z27_0" ref="B50"/>
    <hyperlink location="Validation_D0015c_ZKU_01B_Z28_0" ref="B51"/>
    <hyperlink location="Validation_D0015c_ZKU_01B_Z29_0" ref="B52"/>
    <hyperlink location="Validation_D0015c_ZKU_01B_Z30_0" ref="B53"/>
    <hyperlink location="Validation_D0015c_ZKU_01B_Z31_0" ref="B54"/>
    <hyperlink location="Validation_D0015c_ZKU_01B_Z32_0" ref="B55"/>
    <hyperlink location="Validation_D0015c_ZKU_01B_Z33_0" ref="B56"/>
    <hyperlink location="Validation_D0015c_ZKU_01B_Z34_0" ref="B57"/>
    <hyperlink location="Validation_D0015c_ZKU_01B_Z35_0" ref="B58"/>
    <hyperlink location="Validation_D0015c_ZKU_01B_Z36_0" ref="B59"/>
    <hyperlink location="Validation_D0015c_ZKU_01B_Z37_0" ref="B60"/>
    <hyperlink location="Validation_D0015c_ZKU_01B_Z38_0" ref="B61"/>
    <hyperlink location="Validation_D0015c_ZKU_01B_Z39_0" ref="B62"/>
    <hyperlink location="Validation_D0016_DAA_ZKU_01B_X36_0" ref="B63"/>
    <hyperlink location="Validation_D0016_DKA_ZKU_01B_X35_0" ref="B64"/>
    <hyperlink location="Validation_D0016_DTB_ZKU_01B_X34_0" ref="B65"/>
    <hyperlink location="Validation_D0016_EBA_ZKU_01B_X30_0" ref="B66"/>
    <hyperlink location="Validation_D0016_EBI_ZKU_01B_X31_0" ref="B67"/>
    <hyperlink location="Validation_D0016_FAP_ZKU_01B_X33_0" ref="B68"/>
    <hyperlink location="Validation_D0016_IBA_ZKU_01B_X28_0" ref="B69"/>
    <hyperlink location="Validation_D0016_MBA_ZKU_01B_X32_0" ref="B70"/>
    <hyperlink location="Validation_D0016_NPB_ZKU_01B_X29_0" ref="B71"/>
    <hyperlink location="Validation_D0016_PBA_ZKU_01B_X27_0" ref="B72"/>
    <hyperlink location="Validation_D0016_U_ZKU_01B_X37_0" ref="B73"/>
    <hyperlink location="Validation_D001a_ZKU_01B_P25_0" ref="B74"/>
    <hyperlink location="Validation_D001a_ZKU_01B_P38_0" ref="B75"/>
    <hyperlink location="Validation_D001a_ZKU_01B_P39_0" ref="B76"/>
    <hyperlink location="Validation_D001a_ZKU_01B_P40_0" ref="B77"/>
    <hyperlink location="Validation_D001a_ZKU_01B_P41_0" ref="B78"/>
    <hyperlink location="Validation_D001a_ZKU_01B_P42_0" ref="B79"/>
    <hyperlink location="Validation_D001a_ZKU_01B_P43_0" ref="B80"/>
    <hyperlink location="Validation_D001b_ZKU_01B_P26_0" ref="B81"/>
    <hyperlink location="Validation_D001c_ZKU_01B_X25_0" ref="B82"/>
    <hyperlink location="Validation_D001c_ZKU_01B_X38_0" ref="B83"/>
    <hyperlink location="Validation_D001c_ZKU_01B_X39_0" ref="B84"/>
    <hyperlink location="Validation_D001c_ZKU_01B_X40_0" ref="B85"/>
    <hyperlink location="Validation_D001c_ZKU_01B_X41_0" ref="B86"/>
    <hyperlink location="Validation_D001c_ZKU_01B_X42_0" ref="B87"/>
    <hyperlink location="Validation_D001c_ZKU_01B_X43_0" ref="B88"/>
    <hyperlink location="Validation_D001d_ZKU_01B_X26_0" ref="B89"/>
    <hyperlink location="Validation_D002_ZKU_01B_N25_0" ref="B90"/>
    <hyperlink location="Validation_D002_ZKU_01B_V25_0" ref="B91"/>
    <hyperlink location="Validation_D002_ZKU_01B_N26_0" ref="B92"/>
    <hyperlink location="Validation_D002_ZKU_01B_V26_0" ref="B93"/>
    <hyperlink location="Validation_D002_ZKU_01B_N38_0" ref="B94"/>
    <hyperlink location="Validation_D002_ZKU_01B_V38_0" ref="B95"/>
    <hyperlink location="Validation_D002_ZKU_01B_N39_0" ref="B96"/>
    <hyperlink location="Validation_D002_ZKU_01B_V39_0" ref="B97"/>
    <hyperlink location="Validation_D002_ZKU_01B_N40_0" ref="B98"/>
    <hyperlink location="Validation_D002_ZKU_01B_V40_0" ref="B99"/>
    <hyperlink location="Validation_D002_ZKU_01B_N41_0" ref="B100"/>
    <hyperlink location="Validation_D002_ZKU_01B_V41_0" ref="B101"/>
    <hyperlink location="Validation_D002_ZKU_01B_N42_0" ref="B102"/>
    <hyperlink location="Validation_D002_ZKU_01B_V42_0" ref="B103"/>
    <hyperlink location="Validation_D002_ZKU_01B_N43_0" ref="B104"/>
    <hyperlink location="Validation_D002_ZKU_01B_V43_0" ref="B105"/>
    <hyperlink location="Validation_D008_ZKU_01B_K25_0" ref="B106"/>
    <hyperlink location="Validation_D008_ZKU_01B_P25_0" ref="B107"/>
    <hyperlink location="Validation_D008_ZKU_01B_K26_0" ref="B108"/>
    <hyperlink location="Validation_D008_ZKU_01B_P26_0" ref="B109"/>
    <hyperlink location="Validation_D008_ZKU_01B_K27_0" ref="B110"/>
    <hyperlink location="Validation_D008_ZKU_01B_P27_0" ref="B111"/>
    <hyperlink location="Validation_D008_ZKU_01B_K28_0" ref="B112"/>
    <hyperlink location="Validation_D008_ZKU_01B_P28_0" ref="B113"/>
    <hyperlink location="Validation_D008_ZKU_01B_K29_0" ref="B114"/>
    <hyperlink location="Validation_D008_ZKU_01B_P29_0" ref="B115"/>
    <hyperlink location="Validation_D008_ZKU_01B_K30_0" ref="B116"/>
    <hyperlink location="Validation_D008_ZKU_01B_P30_0" ref="B117"/>
    <hyperlink location="Validation_D008_ZKU_01B_K31_0" ref="B118"/>
    <hyperlink location="Validation_D008_ZKU_01B_P31_0" ref="B119"/>
    <hyperlink location="Validation_D008_ZKU_01B_K32_0" ref="B120"/>
    <hyperlink location="Validation_D008_ZKU_01B_P32_0" ref="B121"/>
    <hyperlink location="Validation_D008_ZKU_01B_K33_0" ref="B122"/>
    <hyperlink location="Validation_D008_ZKU_01B_P33_0" ref="B123"/>
    <hyperlink location="Validation_D008_ZKU_01B_K34_0" ref="B124"/>
    <hyperlink location="Validation_D008_ZKU_01B_P34_0" ref="B125"/>
    <hyperlink location="Validation_D008_ZKU_01B_K35_0" ref="B126"/>
    <hyperlink location="Validation_D008_ZKU_01B_P35_0" ref="B127"/>
    <hyperlink location="Validation_D008_ZKU_01B_K36_0" ref="B128"/>
    <hyperlink location="Validation_D008_ZKU_01B_P36_0" ref="B129"/>
    <hyperlink location="Validation_D008_ZKU_01B_K37_0" ref="B130"/>
    <hyperlink location="Validation_D008_ZKU_01B_P37_0" ref="B131"/>
    <hyperlink location="Validation_D008_ZKU_01B_K38_0" ref="B132"/>
    <hyperlink location="Validation_D008_ZKU_01B_P38_0" ref="B133"/>
    <hyperlink location="Validation_D008_ZKU_01B_K39_0" ref="B134"/>
    <hyperlink location="Validation_D008_ZKU_01B_P39_0" ref="B135"/>
    <hyperlink location="Validation_D009_ZKU_01B_S25_0" ref="B136"/>
    <hyperlink location="Validation_D009_ZKU_01B_X25_0" ref="B137"/>
    <hyperlink location="Validation_D009_ZKU_01B_S26_0" ref="B138"/>
    <hyperlink location="Validation_D009_ZKU_01B_X26_0" ref="B139"/>
    <hyperlink location="Validation_D009_ZKU_01B_S27_0" ref="B140"/>
    <hyperlink location="Validation_D009_ZKU_01B_X27_0" ref="B141"/>
    <hyperlink location="Validation_D009_ZKU_01B_S28_0" ref="B142"/>
    <hyperlink location="Validation_D009_ZKU_01B_X28_0" ref="B143"/>
    <hyperlink location="Validation_D009_ZKU_01B_S29_0" ref="B144"/>
    <hyperlink location="Validation_D009_ZKU_01B_X29_0" ref="B145"/>
    <hyperlink location="Validation_D009_ZKU_01B_S30_0" ref="B146"/>
    <hyperlink location="Validation_D009_ZKU_01B_X30_0" ref="B147"/>
    <hyperlink location="Validation_D009_ZKU_01B_S31_0" ref="B148"/>
    <hyperlink location="Validation_D009_ZKU_01B_X31_0" ref="B149"/>
    <hyperlink location="Validation_D009_ZKU_01B_S32_0" ref="B150"/>
    <hyperlink location="Validation_D009_ZKU_01B_X32_0" ref="B151"/>
    <hyperlink location="Validation_D009_ZKU_01B_S33_0" ref="B152"/>
    <hyperlink location="Validation_D009_ZKU_01B_X33_0" ref="B153"/>
    <hyperlink location="Validation_D009_ZKU_01B_S34_0" ref="B154"/>
    <hyperlink location="Validation_D009_ZKU_01B_X34_0" ref="B155"/>
    <hyperlink location="Validation_D009_ZKU_01B_S35_0" ref="B156"/>
    <hyperlink location="Validation_D009_ZKU_01B_X35_0" ref="B157"/>
    <hyperlink location="Validation_D009_ZKU_01B_S36_0" ref="B158"/>
    <hyperlink location="Validation_D009_ZKU_01B_X36_0" ref="B159"/>
    <hyperlink location="Validation_D009_ZKU_01B_S37_0" ref="B160"/>
    <hyperlink location="Validation_D009_ZKU_01B_X37_0" ref="B161"/>
    <hyperlink location="Validation_D009_ZKU_01B_S38_0" ref="B162"/>
    <hyperlink location="Validation_D009_ZKU_01B_X38_0" ref="B163"/>
    <hyperlink location="Validation_D009_ZKU_01B_S39_0" ref="B164"/>
    <hyperlink location="Validation_D009_ZKU_01B_X39_0" ref="B165"/>
    <hyperlink location="Validation_D010_ZKU_01B_K26_0" ref="B166"/>
    <hyperlink location="Validation_D010_ZKU_01B_P26_0" ref="B167"/>
    <hyperlink location="Validation_D010_ZKU_01B_Q26_0" ref="B168"/>
    <hyperlink location="Validation_D010_ZKU_01B_R26_0" ref="B169"/>
    <hyperlink location="Validation_D010_ZKU_01B_S26_0" ref="B170"/>
    <hyperlink location="Validation_D010_ZKU_01B_X26_0" ref="B171"/>
    <hyperlink location="Validation_D010_ZKU_01B_Y26_0" ref="B172"/>
    <hyperlink location="Validation_D010_ZKU_01B_Z26_0" ref="B173"/>
    <hyperlink location="Validation_D011_ZKU_01B_K29_0" ref="B174"/>
    <hyperlink location="Validation_D011_ZKU_01B_P29_0" ref="B175"/>
    <hyperlink location="Validation_D011_ZKU_01B_Q29_0" ref="B176"/>
    <hyperlink location="Validation_D011_ZKU_01B_R29_0" ref="B177"/>
    <hyperlink location="Validation_D011_ZKU_01B_S29_0" ref="B178"/>
    <hyperlink location="Validation_D011_ZKU_01B_X29_0" ref="B179"/>
    <hyperlink location="Validation_D011_ZKU_01B_Y29_0" ref="B180"/>
    <hyperlink location="Validation_D011_ZKU_01B_Z29_0" ref="B181"/>
    <hyperlink location="Validation_D012a_ZKU_01B_K30_0" ref="B182"/>
    <hyperlink location="Validation_D012a_ZKU_01B_P30_0" ref="B183"/>
    <hyperlink location="Validation_D012a_ZKU_01B_Q30_0" ref="B184"/>
    <hyperlink location="Validation_D012a_ZKU_01B_R30_0" ref="B185"/>
    <hyperlink location="Validation_D012a_ZKU_01B_S30_0" ref="B186"/>
    <hyperlink location="Validation_D012a_ZKU_01B_X30_0" ref="B187"/>
    <hyperlink location="Validation_D012a_ZKU_01B_Y30_0" ref="B188"/>
    <hyperlink location="Validation_D012a_ZKU_01B_Z30_0" ref="B189"/>
    <hyperlink location="Validation_D012b_ZKU_01B_K30_0" ref="B190"/>
    <hyperlink location="Validation_D012b_ZKU_01B_P30_0" ref="B191"/>
    <hyperlink location="Validation_D012b_ZKU_01B_Q30_0" ref="B192"/>
    <hyperlink location="Validation_D012b_ZKU_01B_R30_0" ref="B193"/>
    <hyperlink location="Validation_D012b_ZKU_01B_S30_0" ref="B194"/>
    <hyperlink location="Validation_D012b_ZKU_01B_X30_0" ref="B195"/>
    <hyperlink location="Validation_D012b_ZKU_01B_Y30_0" ref="B196"/>
    <hyperlink location="Validation_D012b_ZKU_01B_Z30_0" ref="B197"/>
    <hyperlink location="Validation_D013_ZKU_01B_K27_0" ref="B198"/>
    <hyperlink location="Validation_D013_ZKU_01B_P27_0" ref="B199"/>
    <hyperlink location="Validation_D013_ZKU_01B_Q27_0" ref="B200"/>
    <hyperlink location="Validation_D013_ZKU_01B_R27_0" ref="B201"/>
    <hyperlink location="Validation_D013_ZKU_01B_S27_0" ref="B202"/>
    <hyperlink location="Validation_D013_ZKU_01B_X27_0" ref="B203"/>
    <hyperlink location="Validation_D013_ZKU_01B_Y27_0" ref="B204"/>
    <hyperlink location="Validation_D013_ZKU_01B_Z27_0" ref="B205"/>
    <hyperlink location="Validation_K001_ZKU_01B_K25_0" ref="B206"/>
    <hyperlink location="Validation_K001_ZKU_01B_L25_0" ref="B207"/>
    <hyperlink location="Validation_K001_ZKU_01B_M25_0" ref="B208"/>
    <hyperlink location="Validation_K001_ZKU_01B_N25_0" ref="B209"/>
    <hyperlink location="Validation_K001_ZKU_01B_O25_0" ref="B210"/>
    <hyperlink location="Validation_K001_ZKU_01B_P25_0" ref="B211"/>
    <hyperlink location="Validation_K001_ZKU_01B_Q25_0" ref="B212"/>
    <hyperlink location="Validation_K001_ZKU_01B_R25_0" ref="B213"/>
    <hyperlink location="Validation_K001_ZKU_01B_S25_0" ref="B214"/>
    <hyperlink location="Validation_K001_ZKU_01B_T25_0" ref="B215"/>
    <hyperlink location="Validation_K001_ZKU_01B_U25_0" ref="B216"/>
    <hyperlink location="Validation_K001_ZKU_01B_V25_0" ref="B217"/>
    <hyperlink location="Validation_K001_ZKU_01B_W25_0" ref="B218"/>
    <hyperlink location="Validation_K001_ZKU_01B_X25_0" ref="B219"/>
    <hyperlink location="Validation_K001_ZKU_01B_Y25_0" ref="B220"/>
    <hyperlink location="Validation_K001_ZKU_01B_Z25_0" ref="B221"/>
    <hyperlink location="Validation_K002_ZKU_01B_K40_0" ref="B222"/>
    <hyperlink location="Validation_K002_ZKU_01B_L40_0" ref="B223"/>
    <hyperlink location="Validation_K002_ZKU_01B_M40_0" ref="B224"/>
    <hyperlink location="Validation_K002_ZKU_01B_N40_0" ref="B225"/>
    <hyperlink location="Validation_K002_ZKU_01B_O40_0" ref="B226"/>
    <hyperlink location="Validation_K002_ZKU_01B_P40_0" ref="B227"/>
    <hyperlink location="Validation_K002_ZKU_01B_S40_0" ref="B228"/>
    <hyperlink location="Validation_K002_ZKU_01B_T40_0" ref="B229"/>
    <hyperlink location="Validation_K002_ZKU_01B_U40_0" ref="B230"/>
    <hyperlink location="Validation_K002_ZKU_01B_V40_0" ref="B231"/>
    <hyperlink location="Validation_K002_ZKU_01B_W40_0" ref="B232"/>
    <hyperlink location="Validation_K002_ZKU_01B_X40_0" ref="B233"/>
    <hyperlink location="Validation_K004_ZKU_01B_K25_0" ref="B234"/>
    <hyperlink location="Validation_K004_ZKU_01B_L25_0" ref="B235"/>
    <hyperlink location="Validation_K004_ZKU_01B_M25_0" ref="B236"/>
    <hyperlink location="Validation_K004_ZKU_01B_N25_0" ref="B237"/>
    <hyperlink location="Validation_K004_ZKU_01B_O25_0" ref="B238"/>
    <hyperlink location="Validation_K004_ZKU_01B_P25_0" ref="B239"/>
    <hyperlink location="Validation_K004_ZKU_01B_Q25_0" ref="B240"/>
    <hyperlink location="Validation_K004_ZKU_01B_R25_0" ref="B241"/>
    <hyperlink location="Validation_K004_ZKU_01B_S25_0" ref="B242"/>
    <hyperlink location="Validation_K004_ZKU_01B_T25_0" ref="B243"/>
    <hyperlink location="Validation_K004_ZKU_01B_U25_0" ref="B244"/>
    <hyperlink location="Validation_K004_ZKU_01B_V25_0" ref="B245"/>
    <hyperlink location="Validation_K004_ZKU_01B_W25_0" ref="B246"/>
    <hyperlink location="Validation_K004_ZKU_01B_X25_0" ref="B247"/>
    <hyperlink location="Validation_K004_ZKU_01B_Y25_0" ref="B248"/>
    <hyperlink location="Validation_K004_ZKU_01B_Z25_0" ref="B249"/>
    <hyperlink location="Validation_K004_ZKU_01B_K26_0" ref="B250"/>
    <hyperlink location="Validation_K004_ZKU_01B_L26_0" ref="B251"/>
    <hyperlink location="Validation_K004_ZKU_01B_M26_0" ref="B252"/>
    <hyperlink location="Validation_K004_ZKU_01B_N26_0" ref="B253"/>
    <hyperlink location="Validation_K004_ZKU_01B_O26_0" ref="B254"/>
    <hyperlink location="Validation_K004_ZKU_01B_P26_0" ref="B255"/>
    <hyperlink location="Validation_K004_ZKU_01B_Q26_0" ref="B256"/>
    <hyperlink location="Validation_K004_ZKU_01B_R26_0" ref="B257"/>
    <hyperlink location="Validation_K004_ZKU_01B_S26_0" ref="B258"/>
    <hyperlink location="Validation_K004_ZKU_01B_T26_0" ref="B259"/>
    <hyperlink location="Validation_K004_ZKU_01B_U26_0" ref="B260"/>
    <hyperlink location="Validation_K004_ZKU_01B_V26_0" ref="B261"/>
    <hyperlink location="Validation_K004_ZKU_01B_W26_0" ref="B262"/>
    <hyperlink location="Validation_K004_ZKU_01B_X26_0" ref="B263"/>
    <hyperlink location="Validation_K004_ZKU_01B_Y26_0" ref="B264"/>
    <hyperlink location="Validation_K004_ZKU_01B_Z26_0" ref="B265"/>
    <hyperlink location="Validation_K004_ZKU_01B_K27_0" ref="B266"/>
    <hyperlink location="Validation_K004_ZKU_01B_P27_0" ref="B267"/>
    <hyperlink location="Validation_K004_ZKU_01B_Q27_0" ref="B268"/>
    <hyperlink location="Validation_K004_ZKU_01B_R27_0" ref="B269"/>
    <hyperlink location="Validation_K004_ZKU_01B_S27_0" ref="B270"/>
    <hyperlink location="Validation_K004_ZKU_01B_X27_0" ref="B271"/>
    <hyperlink location="Validation_K004_ZKU_01B_Y27_0" ref="B272"/>
    <hyperlink location="Validation_K004_ZKU_01B_Z27_0" ref="B273"/>
    <hyperlink location="Validation_K004_ZKU_01B_K28_0" ref="B274"/>
    <hyperlink location="Validation_K004_ZKU_01B_P28_0" ref="B275"/>
    <hyperlink location="Validation_K004_ZKU_01B_Q28_0" ref="B276"/>
    <hyperlink location="Validation_K004_ZKU_01B_R28_0" ref="B277"/>
    <hyperlink location="Validation_K004_ZKU_01B_S28_0" ref="B278"/>
    <hyperlink location="Validation_K004_ZKU_01B_X28_0" ref="B279"/>
    <hyperlink location="Validation_K004_ZKU_01B_Y28_0" ref="B280"/>
    <hyperlink location="Validation_K004_ZKU_01B_Z28_0" ref="B281"/>
    <hyperlink location="Validation_K004_ZKU_01B_K29_0" ref="B282"/>
    <hyperlink location="Validation_K004_ZKU_01B_P29_0" ref="B283"/>
    <hyperlink location="Validation_K004_ZKU_01B_Q29_0" ref="B284"/>
    <hyperlink location="Validation_K004_ZKU_01B_R29_0" ref="B285"/>
    <hyperlink location="Validation_K004_ZKU_01B_S29_0" ref="B286"/>
    <hyperlink location="Validation_K004_ZKU_01B_X29_0" ref="B287"/>
    <hyperlink location="Validation_K004_ZKU_01B_Y29_0" ref="B288"/>
    <hyperlink location="Validation_K004_ZKU_01B_Z29_0" ref="B289"/>
    <hyperlink location="Validation_K004_ZKU_01B_K30_0" ref="B290"/>
    <hyperlink location="Validation_K004_ZKU_01B_P30_0" ref="B291"/>
    <hyperlink location="Validation_K004_ZKU_01B_Q30_0" ref="B292"/>
    <hyperlink location="Validation_K004_ZKU_01B_R30_0" ref="B293"/>
    <hyperlink location="Validation_K004_ZKU_01B_S30_0" ref="B294"/>
    <hyperlink location="Validation_K004_ZKU_01B_X30_0" ref="B295"/>
    <hyperlink location="Validation_K004_ZKU_01B_Y30_0" ref="B296"/>
    <hyperlink location="Validation_K004_ZKU_01B_Z30_0" ref="B297"/>
    <hyperlink location="Validation_K004_ZKU_01B_K31_0" ref="B298"/>
    <hyperlink location="Validation_K004_ZKU_01B_P31_0" ref="B299"/>
    <hyperlink location="Validation_K004_ZKU_01B_Q31_0" ref="B300"/>
    <hyperlink location="Validation_K004_ZKU_01B_R31_0" ref="B301"/>
    <hyperlink location="Validation_K004_ZKU_01B_S31_0" ref="B302"/>
    <hyperlink location="Validation_K004_ZKU_01B_X31_0" ref="B303"/>
    <hyperlink location="Validation_K004_ZKU_01B_Y31_0" ref="B304"/>
    <hyperlink location="Validation_K004_ZKU_01B_Z31_0" ref="B305"/>
    <hyperlink location="Validation_K004_ZKU_01B_K32_0" ref="B306"/>
    <hyperlink location="Validation_K004_ZKU_01B_P32_0" ref="B307"/>
    <hyperlink location="Validation_K004_ZKU_01B_Q32_0" ref="B308"/>
    <hyperlink location="Validation_K004_ZKU_01B_R32_0" ref="B309"/>
    <hyperlink location="Validation_K004_ZKU_01B_S32_0" ref="B310"/>
    <hyperlink location="Validation_K004_ZKU_01B_X32_0" ref="B311"/>
    <hyperlink location="Validation_K004_ZKU_01B_Y32_0" ref="B312"/>
    <hyperlink location="Validation_K004_ZKU_01B_Z32_0" ref="B313"/>
    <hyperlink location="Validation_K004_ZKU_01B_K33_0" ref="B314"/>
    <hyperlink location="Validation_K004_ZKU_01B_P33_0" ref="B315"/>
    <hyperlink location="Validation_K004_ZKU_01B_Q33_0" ref="B316"/>
    <hyperlink location="Validation_K004_ZKU_01B_R33_0" ref="B317"/>
    <hyperlink location="Validation_K004_ZKU_01B_S33_0" ref="B318"/>
    <hyperlink location="Validation_K004_ZKU_01B_X33_0" ref="B319"/>
    <hyperlink location="Validation_K004_ZKU_01B_Y33_0" ref="B320"/>
    <hyperlink location="Validation_K004_ZKU_01B_Z33_0" ref="B321"/>
    <hyperlink location="Validation_K004_ZKU_01B_K34_0" ref="B322"/>
    <hyperlink location="Validation_K004_ZKU_01B_P34_0" ref="B323"/>
    <hyperlink location="Validation_K004_ZKU_01B_Q34_0" ref="B324"/>
    <hyperlink location="Validation_K004_ZKU_01B_R34_0" ref="B325"/>
    <hyperlink location="Validation_K004_ZKU_01B_S34_0" ref="B326"/>
    <hyperlink location="Validation_K004_ZKU_01B_X34_0" ref="B327"/>
    <hyperlink location="Validation_K004_ZKU_01B_Y34_0" ref="B328"/>
    <hyperlink location="Validation_K004_ZKU_01B_Z34_0" ref="B329"/>
    <hyperlink location="Validation_K004_ZKU_01B_K35_0" ref="B330"/>
    <hyperlink location="Validation_K004_ZKU_01B_P35_0" ref="B331"/>
    <hyperlink location="Validation_K004_ZKU_01B_Q35_0" ref="B332"/>
    <hyperlink location="Validation_K004_ZKU_01B_R35_0" ref="B333"/>
    <hyperlink location="Validation_K004_ZKU_01B_S35_0" ref="B334"/>
    <hyperlink location="Validation_K004_ZKU_01B_X35_0" ref="B335"/>
    <hyperlink location="Validation_K004_ZKU_01B_Y35_0" ref="B336"/>
    <hyperlink location="Validation_K004_ZKU_01B_Z35_0" ref="B337"/>
    <hyperlink location="Validation_K004_ZKU_01B_K36_0" ref="B338"/>
    <hyperlink location="Validation_K004_ZKU_01B_P36_0" ref="B339"/>
    <hyperlink location="Validation_K004_ZKU_01B_Q36_0" ref="B340"/>
    <hyperlink location="Validation_K004_ZKU_01B_R36_0" ref="B341"/>
    <hyperlink location="Validation_K004_ZKU_01B_S36_0" ref="B342"/>
    <hyperlink location="Validation_K004_ZKU_01B_X36_0" ref="B343"/>
    <hyperlink location="Validation_K004_ZKU_01B_Y36_0" ref="B344"/>
    <hyperlink location="Validation_K004_ZKU_01B_Z36_0" ref="B345"/>
    <hyperlink location="Validation_K004_ZKU_01B_K37_0" ref="B346"/>
    <hyperlink location="Validation_K004_ZKU_01B_P37_0" ref="B347"/>
    <hyperlink location="Validation_K004_ZKU_01B_Q37_0" ref="B348"/>
    <hyperlink location="Validation_K004_ZKU_01B_R37_0" ref="B349"/>
    <hyperlink location="Validation_K004_ZKU_01B_S37_0" ref="B350"/>
    <hyperlink location="Validation_K004_ZKU_01B_X37_0" ref="B351"/>
    <hyperlink location="Validation_K004_ZKU_01B_Y37_0" ref="B352"/>
    <hyperlink location="Validation_K004_ZKU_01B_Z37_0" ref="B353"/>
    <hyperlink location="Validation_K004_ZKU_01B_K38_0" ref="B354"/>
    <hyperlink location="Validation_K004_ZKU_01B_L38_0" ref="B355"/>
    <hyperlink location="Validation_K004_ZKU_01B_M38_0" ref="B356"/>
    <hyperlink location="Validation_K004_ZKU_01B_N38_0" ref="B357"/>
    <hyperlink location="Validation_K004_ZKU_01B_O38_0" ref="B358"/>
    <hyperlink location="Validation_K004_ZKU_01B_P38_0" ref="B359"/>
    <hyperlink location="Validation_K004_ZKU_01B_Q38_0" ref="B360"/>
    <hyperlink location="Validation_K004_ZKU_01B_R38_0" ref="B361"/>
    <hyperlink location="Validation_K004_ZKU_01B_S38_0" ref="B362"/>
    <hyperlink location="Validation_K004_ZKU_01B_T38_0" ref="B363"/>
    <hyperlink location="Validation_K004_ZKU_01B_U38_0" ref="B364"/>
    <hyperlink location="Validation_K004_ZKU_01B_V38_0" ref="B365"/>
    <hyperlink location="Validation_K004_ZKU_01B_W38_0" ref="B366"/>
    <hyperlink location="Validation_K004_ZKU_01B_X38_0" ref="B367"/>
    <hyperlink location="Validation_K004_ZKU_01B_Y38_0" ref="B368"/>
    <hyperlink location="Validation_K004_ZKU_01B_Z38_0" ref="B369"/>
    <hyperlink location="Validation_K004_ZKU_01B_K39_0" ref="B370"/>
    <hyperlink location="Validation_K004_ZKU_01B_L39_0" ref="B371"/>
    <hyperlink location="Validation_K004_ZKU_01B_M39_0" ref="B372"/>
    <hyperlink location="Validation_K004_ZKU_01B_N39_0" ref="B373"/>
    <hyperlink location="Validation_K004_ZKU_01B_O39_0" ref="B374"/>
    <hyperlink location="Validation_K004_ZKU_01B_P39_0" ref="B375"/>
    <hyperlink location="Validation_K004_ZKU_01B_Q39_0" ref="B376"/>
    <hyperlink location="Validation_K004_ZKU_01B_R39_0" ref="B377"/>
    <hyperlink location="Validation_K004_ZKU_01B_S39_0" ref="B378"/>
    <hyperlink location="Validation_K004_ZKU_01B_T39_0" ref="B379"/>
    <hyperlink location="Validation_K004_ZKU_01B_U39_0" ref="B380"/>
    <hyperlink location="Validation_K004_ZKU_01B_V39_0" ref="B381"/>
    <hyperlink location="Validation_K004_ZKU_01B_W39_0" ref="B382"/>
    <hyperlink location="Validation_K004_ZKU_01B_X39_0" ref="B383"/>
    <hyperlink location="Validation_K004_ZKU_01B_Y39_0" ref="B384"/>
    <hyperlink location="Validation_K004_ZKU_01B_Z39_0" ref="B385"/>
    <hyperlink location="Validation_K004_ZKU_01B_K40_0" ref="B386"/>
    <hyperlink location="Validation_K004_ZKU_01B_L40_0" ref="B387"/>
    <hyperlink location="Validation_K004_ZKU_01B_M40_0" ref="B388"/>
    <hyperlink location="Validation_K004_ZKU_01B_N40_0" ref="B389"/>
    <hyperlink location="Validation_K004_ZKU_01B_O40_0" ref="B390"/>
    <hyperlink location="Validation_K004_ZKU_01B_P40_0" ref="B391"/>
    <hyperlink location="Validation_K004_ZKU_01B_S40_0" ref="B392"/>
    <hyperlink location="Validation_K004_ZKU_01B_T40_0" ref="B393"/>
    <hyperlink location="Validation_K004_ZKU_01B_U40_0" ref="B394"/>
    <hyperlink location="Validation_K004_ZKU_01B_V40_0" ref="B395"/>
    <hyperlink location="Validation_K004_ZKU_01B_W40_0" ref="B396"/>
    <hyperlink location="Validation_K004_ZKU_01B_X40_0" ref="B397"/>
    <hyperlink location="Validation_K004_ZKU_01B_K41_0" ref="B398"/>
    <hyperlink location="Validation_K004_ZKU_01B_L41_0" ref="B399"/>
    <hyperlink location="Validation_K004_ZKU_01B_M41_0" ref="B400"/>
    <hyperlink location="Validation_K004_ZKU_01B_N41_0" ref="B401"/>
    <hyperlink location="Validation_K004_ZKU_01B_O41_0" ref="B402"/>
    <hyperlink location="Validation_K004_ZKU_01B_P41_0" ref="B403"/>
    <hyperlink location="Validation_K004_ZKU_01B_S41_0" ref="B404"/>
    <hyperlink location="Validation_K004_ZKU_01B_T41_0" ref="B405"/>
    <hyperlink location="Validation_K004_ZKU_01B_U41_0" ref="B406"/>
    <hyperlink location="Validation_K004_ZKU_01B_V41_0" ref="B407"/>
    <hyperlink location="Validation_K004_ZKU_01B_W41_0" ref="B408"/>
    <hyperlink location="Validation_K004_ZKU_01B_X41_0" ref="B409"/>
    <hyperlink location="Validation_K004_ZKU_01B_K42_0" ref="B410"/>
    <hyperlink location="Validation_K004_ZKU_01B_L42_0" ref="B411"/>
    <hyperlink location="Validation_K004_ZKU_01B_M42_0" ref="B412"/>
    <hyperlink location="Validation_K004_ZKU_01B_N42_0" ref="B413"/>
    <hyperlink location="Validation_K004_ZKU_01B_O42_0" ref="B414"/>
    <hyperlink location="Validation_K004_ZKU_01B_P42_0" ref="B415"/>
    <hyperlink location="Validation_K004_ZKU_01B_S42_0" ref="B416"/>
    <hyperlink location="Validation_K004_ZKU_01B_T42_0" ref="B417"/>
    <hyperlink location="Validation_K004_ZKU_01B_U42_0" ref="B418"/>
    <hyperlink location="Validation_K004_ZKU_01B_V42_0" ref="B419"/>
    <hyperlink location="Validation_K004_ZKU_01B_W42_0" ref="B420"/>
    <hyperlink location="Validation_K004_ZKU_01B_X42_0" ref="B421"/>
    <hyperlink location="Validation_K004_ZKU_01B_K43_0" ref="B422"/>
    <hyperlink location="Validation_K004_ZKU_01B_L43_0" ref="B423"/>
    <hyperlink location="Validation_K004_ZKU_01B_M43_0" ref="B424"/>
    <hyperlink location="Validation_K004_ZKU_01B_N43_0" ref="B425"/>
    <hyperlink location="Validation_K004_ZKU_01B_O43_0" ref="B426"/>
    <hyperlink location="Validation_K004_ZKU_01B_P43_0" ref="B427"/>
    <hyperlink location="Validation_K004_ZKU_01B_S43_0" ref="B428"/>
    <hyperlink location="Validation_K004_ZKU_01B_T43_0" ref="B429"/>
    <hyperlink location="Validation_K004_ZKU_01B_U43_0" ref="B430"/>
    <hyperlink location="Validation_K004_ZKU_01B_V43_0" ref="B431"/>
    <hyperlink location="Validation_K004_ZKU_01B_W43_0" ref="B432"/>
    <hyperlink location="Validation_K004_ZKU_01B_X43_0" ref="B433"/>
    <hyperlink location="Validation_D0015_DAA_ZKU_01T_P36_0" ref="B434"/>
    <hyperlink location="Validation_D0015_DKA_ZKU_01T_P35_0" ref="B435"/>
    <hyperlink location="Validation_D0015_DTB_ZKU_01T_P34_0" ref="B436"/>
    <hyperlink location="Validation_D0015_EBA_ZKU_01T_P30_0" ref="B437"/>
    <hyperlink location="Validation_D0015_EBI_ZKU_01T_P31_0" ref="B438"/>
    <hyperlink location="Validation_D0015_FAP_ZKU_01T_P33_0" ref="B439"/>
    <hyperlink location="Validation_D0015_IBA_ZKU_01T_P28_0" ref="B440"/>
    <hyperlink location="Validation_D0015_MBA_ZKU_01T_P32_0" ref="B441"/>
    <hyperlink location="Validation_D0015_NPB_ZKU_01T_P29_0" ref="B442"/>
    <hyperlink location="Validation_D0015_PBA_ZKU_01T_P27_0" ref="B443"/>
    <hyperlink location="Validation_D0015_U_ZKU_01T_P37_0" ref="B444"/>
    <hyperlink location="Validation_D0015b_ZKU_01T_R25_0" ref="B445"/>
    <hyperlink location="Validation_D0015b_ZKU_01T_R26_0" ref="B446"/>
    <hyperlink location="Validation_D0015b_ZKU_01T_R27_0" ref="B447"/>
    <hyperlink location="Validation_D0015b_ZKU_01T_R28_0" ref="B448"/>
    <hyperlink location="Validation_D0015b_ZKU_01T_R29_0" ref="B449"/>
    <hyperlink location="Validation_D0015b_ZKU_01T_R30_0" ref="B450"/>
    <hyperlink location="Validation_D0015b_ZKU_01T_R31_0" ref="B451"/>
    <hyperlink location="Validation_D0015b_ZKU_01T_R32_0" ref="B452"/>
    <hyperlink location="Validation_D0015b_ZKU_01T_R33_0" ref="B453"/>
    <hyperlink location="Validation_D0015b_ZKU_01T_R34_0" ref="B454"/>
    <hyperlink location="Validation_D0015b_ZKU_01T_R35_0" ref="B455"/>
    <hyperlink location="Validation_D0015b_ZKU_01T_R36_0" ref="B456"/>
    <hyperlink location="Validation_D0015b_ZKU_01T_R37_0" ref="B457"/>
    <hyperlink location="Validation_D0015b_ZKU_01T_R38_0" ref="B458"/>
    <hyperlink location="Validation_D0015b_ZKU_01T_R39_0" ref="B459"/>
    <hyperlink location="Validation_D0015c_ZKU_01T_Z25_0" ref="B460"/>
    <hyperlink location="Validation_D0015c_ZKU_01T_Z26_0" ref="B461"/>
    <hyperlink location="Validation_D0015c_ZKU_01T_Z27_0" ref="B462"/>
    <hyperlink location="Validation_D0015c_ZKU_01T_Z28_0" ref="B463"/>
    <hyperlink location="Validation_D0015c_ZKU_01T_Z29_0" ref="B464"/>
    <hyperlink location="Validation_D0015c_ZKU_01T_Z30_0" ref="B465"/>
    <hyperlink location="Validation_D0015c_ZKU_01T_Z31_0" ref="B466"/>
    <hyperlink location="Validation_D0015c_ZKU_01T_Z32_0" ref="B467"/>
    <hyperlink location="Validation_D0015c_ZKU_01T_Z33_0" ref="B468"/>
    <hyperlink location="Validation_D0015c_ZKU_01T_Z34_0" ref="B469"/>
    <hyperlink location="Validation_D0015c_ZKU_01T_Z35_0" ref="B470"/>
    <hyperlink location="Validation_D0015c_ZKU_01T_Z36_0" ref="B471"/>
    <hyperlink location="Validation_D0015c_ZKU_01T_Z37_0" ref="B472"/>
    <hyperlink location="Validation_D0015c_ZKU_01T_Z38_0" ref="B473"/>
    <hyperlink location="Validation_D0015c_ZKU_01T_Z39_0" ref="B474"/>
    <hyperlink location="Validation_D0016_DAA_ZKU_01T_X36_0" ref="B475"/>
    <hyperlink location="Validation_D0016_DKA_ZKU_01T_X35_0" ref="B476"/>
    <hyperlink location="Validation_D0016_DTB_ZKU_01T_X34_0" ref="B477"/>
    <hyperlink location="Validation_D0016_EBA_ZKU_01T_X30_0" ref="B478"/>
    <hyperlink location="Validation_D0016_EBI_ZKU_01T_X31_0" ref="B479"/>
    <hyperlink location="Validation_D0016_FAP_ZKU_01T_X33_0" ref="B480"/>
    <hyperlink location="Validation_D0016_IBA_ZKU_01T_X28_0" ref="B481"/>
    <hyperlink location="Validation_D0016_MBA_ZKU_01T_X32_0" ref="B482"/>
    <hyperlink location="Validation_D0016_NPB_ZKU_01T_X29_0" ref="B483"/>
    <hyperlink location="Validation_D0016_PBA_ZKU_01T_X27_0" ref="B484"/>
    <hyperlink location="Validation_D0016_U_ZKU_01T_X37_0" ref="B485"/>
    <hyperlink location="Validation_D001a_ZKU_01T_P25_0" ref="B486"/>
    <hyperlink location="Validation_D001a_ZKU_01T_P38_0" ref="B487"/>
    <hyperlink location="Validation_D001a_ZKU_01T_P39_0" ref="B488"/>
    <hyperlink location="Validation_D001a_ZKU_01T_P40_0" ref="B489"/>
    <hyperlink location="Validation_D001a_ZKU_01T_P41_0" ref="B490"/>
    <hyperlink location="Validation_D001a_ZKU_01T_P42_0" ref="B491"/>
    <hyperlink location="Validation_D001a_ZKU_01T_P43_0" ref="B492"/>
    <hyperlink location="Validation_D001b_ZKU_01T_P26_0" ref="B493"/>
    <hyperlink location="Validation_D001c_ZKU_01T_X25_0" ref="B494"/>
    <hyperlink location="Validation_D001c_ZKU_01T_X38_0" ref="B495"/>
    <hyperlink location="Validation_D001c_ZKU_01T_X39_0" ref="B496"/>
    <hyperlink location="Validation_D001c_ZKU_01T_X40_0" ref="B497"/>
    <hyperlink location="Validation_D001c_ZKU_01T_X41_0" ref="B498"/>
    <hyperlink location="Validation_D001c_ZKU_01T_X42_0" ref="B499"/>
    <hyperlink location="Validation_D001c_ZKU_01T_X43_0" ref="B500"/>
    <hyperlink location="Validation_D001d_ZKU_01T_X26_0" ref="B501"/>
    <hyperlink location="Validation_D002_ZKU_01T_N25_0" ref="B502"/>
    <hyperlink location="Validation_D002_ZKU_01T_V25_0" ref="B503"/>
    <hyperlink location="Validation_D002_ZKU_01T_N26_0" ref="B504"/>
    <hyperlink location="Validation_D002_ZKU_01T_V26_0" ref="B505"/>
    <hyperlink location="Validation_D002_ZKU_01T_N38_0" ref="B506"/>
    <hyperlink location="Validation_D002_ZKU_01T_V38_0" ref="B507"/>
    <hyperlink location="Validation_D002_ZKU_01T_N39_0" ref="B508"/>
    <hyperlink location="Validation_D002_ZKU_01T_V39_0" ref="B509"/>
    <hyperlink location="Validation_D002_ZKU_01T_N40_0" ref="B510"/>
    <hyperlink location="Validation_D002_ZKU_01T_V40_0" ref="B511"/>
    <hyperlink location="Validation_D002_ZKU_01T_N41_0" ref="B512"/>
    <hyperlink location="Validation_D002_ZKU_01T_V41_0" ref="B513"/>
    <hyperlink location="Validation_D002_ZKU_01T_N42_0" ref="B514"/>
    <hyperlink location="Validation_D002_ZKU_01T_V42_0" ref="B515"/>
    <hyperlink location="Validation_D002_ZKU_01T_N43_0" ref="B516"/>
    <hyperlink location="Validation_D002_ZKU_01T_V43_0" ref="B517"/>
    <hyperlink location="Validation_D008_ZKU_01T_K25_0" ref="B518"/>
    <hyperlink location="Validation_D008_ZKU_01T_P25_0" ref="B519"/>
    <hyperlink location="Validation_D008_ZKU_01T_K26_0" ref="B520"/>
    <hyperlink location="Validation_D008_ZKU_01T_P26_0" ref="B521"/>
    <hyperlink location="Validation_D008_ZKU_01T_K27_0" ref="B522"/>
    <hyperlink location="Validation_D008_ZKU_01T_P27_0" ref="B523"/>
    <hyperlink location="Validation_D008_ZKU_01T_K28_0" ref="B524"/>
    <hyperlink location="Validation_D008_ZKU_01T_P28_0" ref="B525"/>
    <hyperlink location="Validation_D008_ZKU_01T_K29_0" ref="B526"/>
    <hyperlink location="Validation_D008_ZKU_01T_P29_0" ref="B527"/>
    <hyperlink location="Validation_D008_ZKU_01T_K30_0" ref="B528"/>
    <hyperlink location="Validation_D008_ZKU_01T_P30_0" ref="B529"/>
    <hyperlink location="Validation_D008_ZKU_01T_K31_0" ref="B530"/>
    <hyperlink location="Validation_D008_ZKU_01T_P31_0" ref="B531"/>
    <hyperlink location="Validation_D008_ZKU_01T_K32_0" ref="B532"/>
    <hyperlink location="Validation_D008_ZKU_01T_P32_0" ref="B533"/>
    <hyperlink location="Validation_D008_ZKU_01T_K33_0" ref="B534"/>
    <hyperlink location="Validation_D008_ZKU_01T_P33_0" ref="B535"/>
    <hyperlink location="Validation_D008_ZKU_01T_K34_0" ref="B536"/>
    <hyperlink location="Validation_D008_ZKU_01T_P34_0" ref="B537"/>
    <hyperlink location="Validation_D008_ZKU_01T_K35_0" ref="B538"/>
    <hyperlink location="Validation_D008_ZKU_01T_P35_0" ref="B539"/>
    <hyperlink location="Validation_D008_ZKU_01T_K36_0" ref="B540"/>
    <hyperlink location="Validation_D008_ZKU_01T_P36_0" ref="B541"/>
    <hyperlink location="Validation_D008_ZKU_01T_K37_0" ref="B542"/>
    <hyperlink location="Validation_D008_ZKU_01T_P37_0" ref="B543"/>
    <hyperlink location="Validation_D008_ZKU_01T_K38_0" ref="B544"/>
    <hyperlink location="Validation_D008_ZKU_01T_P38_0" ref="B545"/>
    <hyperlink location="Validation_D008_ZKU_01T_K39_0" ref="B546"/>
    <hyperlink location="Validation_D008_ZKU_01T_P39_0" ref="B547"/>
    <hyperlink location="Validation_D009_ZKU_01T_S25_0" ref="B548"/>
    <hyperlink location="Validation_D009_ZKU_01T_X25_0" ref="B549"/>
    <hyperlink location="Validation_D009_ZKU_01T_S26_0" ref="B550"/>
    <hyperlink location="Validation_D009_ZKU_01T_X26_0" ref="B551"/>
    <hyperlink location="Validation_D009_ZKU_01T_S27_0" ref="B552"/>
    <hyperlink location="Validation_D009_ZKU_01T_X27_0" ref="B553"/>
    <hyperlink location="Validation_D009_ZKU_01T_S28_0" ref="B554"/>
    <hyperlink location="Validation_D009_ZKU_01T_X28_0" ref="B555"/>
    <hyperlink location="Validation_D009_ZKU_01T_S29_0" ref="B556"/>
    <hyperlink location="Validation_D009_ZKU_01T_X29_0" ref="B557"/>
    <hyperlink location="Validation_D009_ZKU_01T_S30_0" ref="B558"/>
    <hyperlink location="Validation_D009_ZKU_01T_X30_0" ref="B559"/>
    <hyperlink location="Validation_D009_ZKU_01T_S31_0" ref="B560"/>
    <hyperlink location="Validation_D009_ZKU_01T_X31_0" ref="B561"/>
    <hyperlink location="Validation_D009_ZKU_01T_S32_0" ref="B562"/>
    <hyperlink location="Validation_D009_ZKU_01T_X32_0" ref="B563"/>
    <hyperlink location="Validation_D009_ZKU_01T_S33_0" ref="B564"/>
    <hyperlink location="Validation_D009_ZKU_01T_X33_0" ref="B565"/>
    <hyperlink location="Validation_D009_ZKU_01T_S34_0" ref="B566"/>
    <hyperlink location="Validation_D009_ZKU_01T_X34_0" ref="B567"/>
    <hyperlink location="Validation_D009_ZKU_01T_S35_0" ref="B568"/>
    <hyperlink location="Validation_D009_ZKU_01T_X35_0" ref="B569"/>
    <hyperlink location="Validation_D009_ZKU_01T_S36_0" ref="B570"/>
    <hyperlink location="Validation_D009_ZKU_01T_X36_0" ref="B571"/>
    <hyperlink location="Validation_D009_ZKU_01T_S37_0" ref="B572"/>
    <hyperlink location="Validation_D009_ZKU_01T_X37_0" ref="B573"/>
    <hyperlink location="Validation_D009_ZKU_01T_S38_0" ref="B574"/>
    <hyperlink location="Validation_D009_ZKU_01T_X38_0" ref="B575"/>
    <hyperlink location="Validation_D009_ZKU_01T_S39_0" ref="B576"/>
    <hyperlink location="Validation_D009_ZKU_01T_X39_0" ref="B577"/>
    <hyperlink location="Validation_D010_ZKU_01T_K26_0" ref="B578"/>
    <hyperlink location="Validation_D010_ZKU_01T_P26_0" ref="B579"/>
    <hyperlink location="Validation_D010_ZKU_01T_Q26_0" ref="B580"/>
    <hyperlink location="Validation_D010_ZKU_01T_R26_0" ref="B581"/>
    <hyperlink location="Validation_D010_ZKU_01T_S26_0" ref="B582"/>
    <hyperlink location="Validation_D010_ZKU_01T_X26_0" ref="B583"/>
    <hyperlink location="Validation_D010_ZKU_01T_Y26_0" ref="B584"/>
    <hyperlink location="Validation_D010_ZKU_01T_Z26_0" ref="B585"/>
    <hyperlink location="Validation_D011_ZKU_01T_K29_0" ref="B586"/>
    <hyperlink location="Validation_D011_ZKU_01T_P29_0" ref="B587"/>
    <hyperlink location="Validation_D011_ZKU_01T_Q29_0" ref="B588"/>
    <hyperlink location="Validation_D011_ZKU_01T_R29_0" ref="B589"/>
    <hyperlink location="Validation_D011_ZKU_01T_S29_0" ref="B590"/>
    <hyperlink location="Validation_D011_ZKU_01T_X29_0" ref="B591"/>
    <hyperlink location="Validation_D011_ZKU_01T_Y29_0" ref="B592"/>
    <hyperlink location="Validation_D011_ZKU_01T_Z29_0" ref="B593"/>
    <hyperlink location="Validation_D012a_ZKU_01T_K30_0" ref="B594"/>
    <hyperlink location="Validation_D012a_ZKU_01T_P30_0" ref="B595"/>
    <hyperlink location="Validation_D012a_ZKU_01T_Q30_0" ref="B596"/>
    <hyperlink location="Validation_D012a_ZKU_01T_R30_0" ref="B597"/>
    <hyperlink location="Validation_D012a_ZKU_01T_S30_0" ref="B598"/>
    <hyperlink location="Validation_D012a_ZKU_01T_X30_0" ref="B599"/>
    <hyperlink location="Validation_D012a_ZKU_01T_Y30_0" ref="B600"/>
    <hyperlink location="Validation_D012a_ZKU_01T_Z30_0" ref="B601"/>
    <hyperlink location="Validation_D012b_ZKU_01T_K30_0" ref="B602"/>
    <hyperlink location="Validation_D012b_ZKU_01T_P30_0" ref="B603"/>
    <hyperlink location="Validation_D012b_ZKU_01T_Q30_0" ref="B604"/>
    <hyperlink location="Validation_D012b_ZKU_01T_R30_0" ref="B605"/>
    <hyperlink location="Validation_D012b_ZKU_01T_S30_0" ref="B606"/>
    <hyperlink location="Validation_D012b_ZKU_01T_X30_0" ref="B607"/>
    <hyperlink location="Validation_D012b_ZKU_01T_Y30_0" ref="B608"/>
    <hyperlink location="Validation_D012b_ZKU_01T_Z30_0" ref="B609"/>
    <hyperlink location="Validation_D013_ZKU_01T_K27_0" ref="B610"/>
    <hyperlink location="Validation_D013_ZKU_01T_P27_0" ref="B611"/>
    <hyperlink location="Validation_D013_ZKU_01T_Q27_0" ref="B612"/>
    <hyperlink location="Validation_D013_ZKU_01T_R27_0" ref="B613"/>
    <hyperlink location="Validation_D013_ZKU_01T_S27_0" ref="B614"/>
    <hyperlink location="Validation_D013_ZKU_01T_X27_0" ref="B615"/>
    <hyperlink location="Validation_D013_ZKU_01T_Y27_0" ref="B616"/>
    <hyperlink location="Validation_D013_ZKU_01T_Z27_0" ref="B617"/>
    <hyperlink location="Validation_K001_ZKU_01T_K25_0" ref="B618"/>
    <hyperlink location="Validation_K001_ZKU_01T_L25_0" ref="B619"/>
    <hyperlink location="Validation_K001_ZKU_01T_M25_0" ref="B620"/>
    <hyperlink location="Validation_K001_ZKU_01T_N25_0" ref="B621"/>
    <hyperlink location="Validation_K001_ZKU_01T_O25_0" ref="B622"/>
    <hyperlink location="Validation_K001_ZKU_01T_P25_0" ref="B623"/>
    <hyperlink location="Validation_K001_ZKU_01T_Q25_0" ref="B624"/>
    <hyperlink location="Validation_K001_ZKU_01T_R25_0" ref="B625"/>
    <hyperlink location="Validation_K001_ZKU_01T_S25_0" ref="B626"/>
    <hyperlink location="Validation_K001_ZKU_01T_T25_0" ref="B627"/>
    <hyperlink location="Validation_K001_ZKU_01T_U25_0" ref="B628"/>
    <hyperlink location="Validation_K001_ZKU_01T_V25_0" ref="B629"/>
    <hyperlink location="Validation_K001_ZKU_01T_W25_0" ref="B630"/>
    <hyperlink location="Validation_K001_ZKU_01T_X25_0" ref="B631"/>
    <hyperlink location="Validation_K001_ZKU_01T_Y25_0" ref="B632"/>
    <hyperlink location="Validation_K001_ZKU_01T_Z25_0" ref="B633"/>
    <hyperlink location="Validation_K002_ZKU_01T_K40_0" ref="B634"/>
    <hyperlink location="Validation_K002_ZKU_01T_L40_0" ref="B635"/>
    <hyperlink location="Validation_K002_ZKU_01T_M40_0" ref="B636"/>
    <hyperlink location="Validation_K002_ZKU_01T_N40_0" ref="B637"/>
    <hyperlink location="Validation_K002_ZKU_01T_O40_0" ref="B638"/>
    <hyperlink location="Validation_K002_ZKU_01T_P40_0" ref="B639"/>
    <hyperlink location="Validation_K002_ZKU_01T_S40_0" ref="B640"/>
    <hyperlink location="Validation_K002_ZKU_01T_T40_0" ref="B641"/>
    <hyperlink location="Validation_K002_ZKU_01T_U40_0" ref="B642"/>
    <hyperlink location="Validation_K002_ZKU_01T_V40_0" ref="B643"/>
    <hyperlink location="Validation_K002_ZKU_01T_W40_0" ref="B644"/>
    <hyperlink location="Validation_K002_ZKU_01T_X40_0" ref="B645"/>
    <hyperlink location="Validation_K004_ZKU_01T_K25_0" ref="B646"/>
    <hyperlink location="Validation_K004_ZKU_01T_L25_0" ref="B647"/>
    <hyperlink location="Validation_K004_ZKU_01T_M25_0" ref="B648"/>
    <hyperlink location="Validation_K004_ZKU_01T_N25_0" ref="B649"/>
    <hyperlink location="Validation_K004_ZKU_01T_O25_0" ref="B650"/>
    <hyperlink location="Validation_K004_ZKU_01T_P25_0" ref="B651"/>
    <hyperlink location="Validation_K004_ZKU_01T_Q25_0" ref="B652"/>
    <hyperlink location="Validation_K004_ZKU_01T_R25_0" ref="B653"/>
    <hyperlink location="Validation_K004_ZKU_01T_S25_0" ref="B654"/>
    <hyperlink location="Validation_K004_ZKU_01T_T25_0" ref="B655"/>
    <hyperlink location="Validation_K004_ZKU_01T_U25_0" ref="B656"/>
    <hyperlink location="Validation_K004_ZKU_01T_V25_0" ref="B657"/>
    <hyperlink location="Validation_K004_ZKU_01T_W25_0" ref="B658"/>
    <hyperlink location="Validation_K004_ZKU_01T_X25_0" ref="B659"/>
    <hyperlink location="Validation_K004_ZKU_01T_Y25_0" ref="B660"/>
    <hyperlink location="Validation_K004_ZKU_01T_Z25_0" ref="B661"/>
    <hyperlink location="Validation_K004_ZKU_01T_K26_0" ref="B662"/>
    <hyperlink location="Validation_K004_ZKU_01T_L26_0" ref="B663"/>
    <hyperlink location="Validation_K004_ZKU_01T_M26_0" ref="B664"/>
    <hyperlink location="Validation_K004_ZKU_01T_N26_0" ref="B665"/>
    <hyperlink location="Validation_K004_ZKU_01T_O26_0" ref="B666"/>
    <hyperlink location="Validation_K004_ZKU_01T_P26_0" ref="B667"/>
    <hyperlink location="Validation_K004_ZKU_01T_Q26_0" ref="B668"/>
    <hyperlink location="Validation_K004_ZKU_01T_R26_0" ref="B669"/>
    <hyperlink location="Validation_K004_ZKU_01T_S26_0" ref="B670"/>
    <hyperlink location="Validation_K004_ZKU_01T_T26_0" ref="B671"/>
    <hyperlink location="Validation_K004_ZKU_01T_U26_0" ref="B672"/>
    <hyperlink location="Validation_K004_ZKU_01T_V26_0" ref="B673"/>
    <hyperlink location="Validation_K004_ZKU_01T_W26_0" ref="B674"/>
    <hyperlink location="Validation_K004_ZKU_01T_X26_0" ref="B675"/>
    <hyperlink location="Validation_K004_ZKU_01T_Y26_0" ref="B676"/>
    <hyperlink location="Validation_K004_ZKU_01T_Z26_0" ref="B677"/>
    <hyperlink location="Validation_K004_ZKU_01T_K27_0" ref="B678"/>
    <hyperlink location="Validation_K004_ZKU_01T_P27_0" ref="B679"/>
    <hyperlink location="Validation_K004_ZKU_01T_Q27_0" ref="B680"/>
    <hyperlink location="Validation_K004_ZKU_01T_R27_0" ref="B681"/>
    <hyperlink location="Validation_K004_ZKU_01T_S27_0" ref="B682"/>
    <hyperlink location="Validation_K004_ZKU_01T_X27_0" ref="B683"/>
    <hyperlink location="Validation_K004_ZKU_01T_Y27_0" ref="B684"/>
    <hyperlink location="Validation_K004_ZKU_01T_Z27_0" ref="B685"/>
    <hyperlink location="Validation_K004_ZKU_01T_K28_0" ref="B686"/>
    <hyperlink location="Validation_K004_ZKU_01T_P28_0" ref="B687"/>
    <hyperlink location="Validation_K004_ZKU_01T_Q28_0" ref="B688"/>
    <hyperlink location="Validation_K004_ZKU_01T_R28_0" ref="B689"/>
    <hyperlink location="Validation_K004_ZKU_01T_S28_0" ref="B690"/>
    <hyperlink location="Validation_K004_ZKU_01T_X28_0" ref="B691"/>
    <hyperlink location="Validation_K004_ZKU_01T_Y28_0" ref="B692"/>
    <hyperlink location="Validation_K004_ZKU_01T_Z28_0" ref="B693"/>
    <hyperlink location="Validation_K004_ZKU_01T_K29_0" ref="B694"/>
    <hyperlink location="Validation_K004_ZKU_01T_P29_0" ref="B695"/>
    <hyperlink location="Validation_K004_ZKU_01T_Q29_0" ref="B696"/>
    <hyperlink location="Validation_K004_ZKU_01T_R29_0" ref="B697"/>
    <hyperlink location="Validation_K004_ZKU_01T_S29_0" ref="B698"/>
    <hyperlink location="Validation_K004_ZKU_01T_X29_0" ref="B699"/>
    <hyperlink location="Validation_K004_ZKU_01T_Y29_0" ref="B700"/>
    <hyperlink location="Validation_K004_ZKU_01T_Z29_0" ref="B701"/>
    <hyperlink location="Validation_K004_ZKU_01T_K30_0" ref="B702"/>
    <hyperlink location="Validation_K004_ZKU_01T_P30_0" ref="B703"/>
    <hyperlink location="Validation_K004_ZKU_01T_Q30_0" ref="B704"/>
    <hyperlink location="Validation_K004_ZKU_01T_R30_0" ref="B705"/>
    <hyperlink location="Validation_K004_ZKU_01T_S30_0" ref="B706"/>
    <hyperlink location="Validation_K004_ZKU_01T_X30_0" ref="B707"/>
    <hyperlink location="Validation_K004_ZKU_01T_Y30_0" ref="B708"/>
    <hyperlink location="Validation_K004_ZKU_01T_Z30_0" ref="B709"/>
    <hyperlink location="Validation_K004_ZKU_01T_K31_0" ref="B710"/>
    <hyperlink location="Validation_K004_ZKU_01T_P31_0" ref="B711"/>
    <hyperlink location="Validation_K004_ZKU_01T_Q31_0" ref="B712"/>
    <hyperlink location="Validation_K004_ZKU_01T_R31_0" ref="B713"/>
    <hyperlink location="Validation_K004_ZKU_01T_S31_0" ref="B714"/>
    <hyperlink location="Validation_K004_ZKU_01T_X31_0" ref="B715"/>
    <hyperlink location="Validation_K004_ZKU_01T_Y31_0" ref="B716"/>
    <hyperlink location="Validation_K004_ZKU_01T_Z31_0" ref="B717"/>
    <hyperlink location="Validation_K004_ZKU_01T_K32_0" ref="B718"/>
    <hyperlink location="Validation_K004_ZKU_01T_P32_0" ref="B719"/>
    <hyperlink location="Validation_K004_ZKU_01T_Q32_0" ref="B720"/>
    <hyperlink location="Validation_K004_ZKU_01T_R32_0" ref="B721"/>
    <hyperlink location="Validation_K004_ZKU_01T_S32_0" ref="B722"/>
    <hyperlink location="Validation_K004_ZKU_01T_X32_0" ref="B723"/>
    <hyperlink location="Validation_K004_ZKU_01T_Y32_0" ref="B724"/>
    <hyperlink location="Validation_K004_ZKU_01T_Z32_0" ref="B725"/>
    <hyperlink location="Validation_K004_ZKU_01T_K33_0" ref="B726"/>
    <hyperlink location="Validation_K004_ZKU_01T_P33_0" ref="B727"/>
    <hyperlink location="Validation_K004_ZKU_01T_Q33_0" ref="B728"/>
    <hyperlink location="Validation_K004_ZKU_01T_R33_0" ref="B729"/>
    <hyperlink location="Validation_K004_ZKU_01T_S33_0" ref="B730"/>
    <hyperlink location="Validation_K004_ZKU_01T_X33_0" ref="B731"/>
    <hyperlink location="Validation_K004_ZKU_01T_Y33_0" ref="B732"/>
    <hyperlink location="Validation_K004_ZKU_01T_Z33_0" ref="B733"/>
    <hyperlink location="Validation_K004_ZKU_01T_K34_0" ref="B734"/>
    <hyperlink location="Validation_K004_ZKU_01T_P34_0" ref="B735"/>
    <hyperlink location="Validation_K004_ZKU_01T_Q34_0" ref="B736"/>
    <hyperlink location="Validation_K004_ZKU_01T_R34_0" ref="B737"/>
    <hyperlink location="Validation_K004_ZKU_01T_S34_0" ref="B738"/>
    <hyperlink location="Validation_K004_ZKU_01T_X34_0" ref="B739"/>
    <hyperlink location="Validation_K004_ZKU_01T_Y34_0" ref="B740"/>
    <hyperlink location="Validation_K004_ZKU_01T_Z34_0" ref="B741"/>
    <hyperlink location="Validation_K004_ZKU_01T_K35_0" ref="B742"/>
    <hyperlink location="Validation_K004_ZKU_01T_P35_0" ref="B743"/>
    <hyperlink location="Validation_K004_ZKU_01T_Q35_0" ref="B744"/>
    <hyperlink location="Validation_K004_ZKU_01T_R35_0" ref="B745"/>
    <hyperlink location="Validation_K004_ZKU_01T_S35_0" ref="B746"/>
    <hyperlink location="Validation_K004_ZKU_01T_X35_0" ref="B747"/>
    <hyperlink location="Validation_K004_ZKU_01T_Y35_0" ref="B748"/>
    <hyperlink location="Validation_K004_ZKU_01T_Z35_0" ref="B749"/>
    <hyperlink location="Validation_K004_ZKU_01T_K36_0" ref="B750"/>
    <hyperlink location="Validation_K004_ZKU_01T_P36_0" ref="B751"/>
    <hyperlink location="Validation_K004_ZKU_01T_Q36_0" ref="B752"/>
    <hyperlink location="Validation_K004_ZKU_01T_R36_0" ref="B753"/>
    <hyperlink location="Validation_K004_ZKU_01T_S36_0" ref="B754"/>
    <hyperlink location="Validation_K004_ZKU_01T_X36_0" ref="B755"/>
    <hyperlink location="Validation_K004_ZKU_01T_Y36_0" ref="B756"/>
    <hyperlink location="Validation_K004_ZKU_01T_Z36_0" ref="B757"/>
    <hyperlink location="Validation_K004_ZKU_01T_K37_0" ref="B758"/>
    <hyperlink location="Validation_K004_ZKU_01T_P37_0" ref="B759"/>
    <hyperlink location="Validation_K004_ZKU_01T_Q37_0" ref="B760"/>
    <hyperlink location="Validation_K004_ZKU_01T_R37_0" ref="B761"/>
    <hyperlink location="Validation_K004_ZKU_01T_S37_0" ref="B762"/>
    <hyperlink location="Validation_K004_ZKU_01T_X37_0" ref="B763"/>
    <hyperlink location="Validation_K004_ZKU_01T_Y37_0" ref="B764"/>
    <hyperlink location="Validation_K004_ZKU_01T_Z37_0" ref="B765"/>
    <hyperlink location="Validation_K004_ZKU_01T_K38_0" ref="B766"/>
    <hyperlink location="Validation_K004_ZKU_01T_L38_0" ref="B767"/>
    <hyperlink location="Validation_K004_ZKU_01T_M38_0" ref="B768"/>
    <hyperlink location="Validation_K004_ZKU_01T_N38_0" ref="B769"/>
    <hyperlink location="Validation_K004_ZKU_01T_O38_0" ref="B770"/>
    <hyperlink location="Validation_K004_ZKU_01T_P38_0" ref="B771"/>
    <hyperlink location="Validation_K004_ZKU_01T_Q38_0" ref="B772"/>
    <hyperlink location="Validation_K004_ZKU_01T_R38_0" ref="B773"/>
    <hyperlink location="Validation_K004_ZKU_01T_S38_0" ref="B774"/>
    <hyperlink location="Validation_K004_ZKU_01T_T38_0" ref="B775"/>
    <hyperlink location="Validation_K004_ZKU_01T_U38_0" ref="B776"/>
    <hyperlink location="Validation_K004_ZKU_01T_V38_0" ref="B777"/>
    <hyperlink location="Validation_K004_ZKU_01T_W38_0" ref="B778"/>
    <hyperlink location="Validation_K004_ZKU_01T_X38_0" ref="B779"/>
    <hyperlink location="Validation_K004_ZKU_01T_Y38_0" ref="B780"/>
    <hyperlink location="Validation_K004_ZKU_01T_Z38_0" ref="B781"/>
    <hyperlink location="Validation_K004_ZKU_01T_K39_0" ref="B782"/>
    <hyperlink location="Validation_K004_ZKU_01T_L39_0" ref="B783"/>
    <hyperlink location="Validation_K004_ZKU_01T_M39_0" ref="B784"/>
    <hyperlink location="Validation_K004_ZKU_01T_N39_0" ref="B785"/>
    <hyperlink location="Validation_K004_ZKU_01T_O39_0" ref="B786"/>
    <hyperlink location="Validation_K004_ZKU_01T_P39_0" ref="B787"/>
    <hyperlink location="Validation_K004_ZKU_01T_Q39_0" ref="B788"/>
    <hyperlink location="Validation_K004_ZKU_01T_R39_0" ref="B789"/>
    <hyperlink location="Validation_K004_ZKU_01T_S39_0" ref="B790"/>
    <hyperlink location="Validation_K004_ZKU_01T_T39_0" ref="B791"/>
    <hyperlink location="Validation_K004_ZKU_01T_U39_0" ref="B792"/>
    <hyperlink location="Validation_K004_ZKU_01T_V39_0" ref="B793"/>
    <hyperlink location="Validation_K004_ZKU_01T_W39_0" ref="B794"/>
    <hyperlink location="Validation_K004_ZKU_01T_X39_0" ref="B795"/>
    <hyperlink location="Validation_K004_ZKU_01T_Y39_0" ref="B796"/>
    <hyperlink location="Validation_K004_ZKU_01T_Z39_0" ref="B797"/>
    <hyperlink location="Validation_K004_ZKU_01T_K40_0" ref="B798"/>
    <hyperlink location="Validation_K004_ZKU_01T_L40_0" ref="B799"/>
    <hyperlink location="Validation_K004_ZKU_01T_M40_0" ref="B800"/>
    <hyperlink location="Validation_K004_ZKU_01T_N40_0" ref="B801"/>
    <hyperlink location="Validation_K004_ZKU_01T_O40_0" ref="B802"/>
    <hyperlink location="Validation_K004_ZKU_01T_P40_0" ref="B803"/>
    <hyperlink location="Validation_K004_ZKU_01T_S40_0" ref="B804"/>
    <hyperlink location="Validation_K004_ZKU_01T_T40_0" ref="B805"/>
    <hyperlink location="Validation_K004_ZKU_01T_U40_0" ref="B806"/>
    <hyperlink location="Validation_K004_ZKU_01T_V40_0" ref="B807"/>
    <hyperlink location="Validation_K004_ZKU_01T_W40_0" ref="B808"/>
    <hyperlink location="Validation_K004_ZKU_01T_X40_0" ref="B809"/>
    <hyperlink location="Validation_K004_ZKU_01T_K41_0" ref="B810"/>
    <hyperlink location="Validation_K004_ZKU_01T_L41_0" ref="B811"/>
    <hyperlink location="Validation_K004_ZKU_01T_M41_0" ref="B812"/>
    <hyperlink location="Validation_K004_ZKU_01T_N41_0" ref="B813"/>
    <hyperlink location="Validation_K004_ZKU_01T_O41_0" ref="B814"/>
    <hyperlink location="Validation_K004_ZKU_01T_P41_0" ref="B815"/>
    <hyperlink location="Validation_K004_ZKU_01T_S41_0" ref="B816"/>
    <hyperlink location="Validation_K004_ZKU_01T_T41_0" ref="B817"/>
    <hyperlink location="Validation_K004_ZKU_01T_U41_0" ref="B818"/>
    <hyperlink location="Validation_K004_ZKU_01T_V41_0" ref="B819"/>
    <hyperlink location="Validation_K004_ZKU_01T_W41_0" ref="B820"/>
    <hyperlink location="Validation_K004_ZKU_01T_X41_0" ref="B821"/>
    <hyperlink location="Validation_K004_ZKU_01T_K42_0" ref="B822"/>
    <hyperlink location="Validation_K004_ZKU_01T_L42_0" ref="B823"/>
    <hyperlink location="Validation_K004_ZKU_01T_M42_0" ref="B824"/>
    <hyperlink location="Validation_K004_ZKU_01T_N42_0" ref="B825"/>
    <hyperlink location="Validation_K004_ZKU_01T_O42_0" ref="B826"/>
    <hyperlink location="Validation_K004_ZKU_01T_P42_0" ref="B827"/>
    <hyperlink location="Validation_K004_ZKU_01T_S42_0" ref="B828"/>
    <hyperlink location="Validation_K004_ZKU_01T_T42_0" ref="B829"/>
    <hyperlink location="Validation_K004_ZKU_01T_U42_0" ref="B830"/>
    <hyperlink location="Validation_K004_ZKU_01T_V42_0" ref="B831"/>
    <hyperlink location="Validation_K004_ZKU_01T_W42_0" ref="B832"/>
    <hyperlink location="Validation_K004_ZKU_01T_X42_0" ref="B833"/>
    <hyperlink location="Validation_K004_ZKU_01T_K43_0" ref="B834"/>
    <hyperlink location="Validation_K004_ZKU_01T_L43_0" ref="B835"/>
    <hyperlink location="Validation_K004_ZKU_01T_M43_0" ref="B836"/>
    <hyperlink location="Validation_K004_ZKU_01T_N43_0" ref="B837"/>
    <hyperlink location="Validation_K004_ZKU_01T_O43_0" ref="B838"/>
    <hyperlink location="Validation_K004_ZKU_01T_P43_0" ref="B839"/>
    <hyperlink location="Validation_K004_ZKU_01T_S43_0" ref="B840"/>
    <hyperlink location="Validation_K004_ZKU_01T_T43_0" ref="B841"/>
    <hyperlink location="Validation_K004_ZKU_01T_U43_0" ref="B842"/>
    <hyperlink location="Validation_K004_ZKU_01T_V43_0" ref="B843"/>
    <hyperlink location="Validation_K004_ZKU_01T_W43_0" ref="B844"/>
    <hyperlink location="Validation_K004_ZKU_01T_X43_0" ref="B845"/>
    <hyperlink location="Validation_D0016a_ZKU_02_O23_0" ref="B846"/>
    <hyperlink location="Validation_D0016a_ZKU_02_T23_0" ref="B847"/>
    <hyperlink location="Validation_D0016b_ZKU_02_O27_0" ref="B848"/>
    <hyperlink location="Validation_D0016b_ZKU_02_T27_0" ref="B849"/>
    <hyperlink location="Validation_D0017a_ZKU_02_O24_0" ref="B850"/>
    <hyperlink location="Validation_D0017a_ZKU_02_T24_0" ref="B851"/>
    <hyperlink location="Validation_D0017b_ZKU_02_O25_0" ref="B852"/>
    <hyperlink location="Validation_D0017b_ZKU_02_T25_0" ref="B853"/>
    <hyperlink location="Validation_D0017c_ZKU_02_O26_0" ref="B854"/>
    <hyperlink location="Validation_D0017c_ZKU_02_T26_0" ref="B855"/>
    <hyperlink location="Validation_D003_ZKU_02_K23_0" ref="B856"/>
    <hyperlink location="Validation_D003_ZKU_02_O23_0" ref="B857"/>
    <hyperlink location="Validation_D003_ZKU_02_P23_0" ref="B858"/>
    <hyperlink location="Validation_D003_ZKU_02_T23_0" ref="B859"/>
    <hyperlink location="Validation_K004_ZKU_02_K23_0" ref="B860"/>
    <hyperlink location="Validation_K004_ZKU_02_L23_0" ref="B861"/>
    <hyperlink location="Validation_K004_ZKU_02_M23_0" ref="B862"/>
    <hyperlink location="Validation_K004_ZKU_02_N23_0" ref="B863"/>
    <hyperlink location="Validation_K004_ZKU_02_O23_0" ref="B864"/>
    <hyperlink location="Validation_K004_ZKU_02_P23_0" ref="B865"/>
    <hyperlink location="Validation_K004_ZKU_02_Q23_0" ref="B866"/>
    <hyperlink location="Validation_K004_ZKU_02_R23_0" ref="B867"/>
    <hyperlink location="Validation_K004_ZKU_02_S23_0" ref="B868"/>
    <hyperlink location="Validation_K004_ZKU_02_T23_0" ref="B869"/>
    <hyperlink location="Validation_K004_ZKU_02_K24_0" ref="B870"/>
    <hyperlink location="Validation_K004_ZKU_02_O24_0" ref="B871"/>
    <hyperlink location="Validation_K004_ZKU_02_P24_0" ref="B872"/>
    <hyperlink location="Validation_K004_ZKU_02_T24_0" ref="B873"/>
    <hyperlink location="Validation_K004_ZKU_02_K25_0" ref="B874"/>
    <hyperlink location="Validation_K004_ZKU_02_O25_0" ref="B875"/>
    <hyperlink location="Validation_K004_ZKU_02_P25_0" ref="B876"/>
    <hyperlink location="Validation_K004_ZKU_02_T25_0" ref="B877"/>
    <hyperlink location="Validation_K004_ZKU_02_K26_0" ref="B878"/>
    <hyperlink location="Validation_K004_ZKU_02_O26_0" ref="B879"/>
    <hyperlink location="Validation_K004_ZKU_02_P26_0" ref="B880"/>
    <hyperlink location="Validation_K004_ZKU_02_T26_0" ref="B881"/>
    <hyperlink location="Validation_K004_ZKU_02_K27_0" ref="B882"/>
    <hyperlink location="Validation_K004_ZKU_02_L27_0" ref="B883"/>
    <hyperlink location="Validation_K004_ZKU_02_M27_0" ref="B884"/>
    <hyperlink location="Validation_K004_ZKU_02_N27_0" ref="B885"/>
    <hyperlink location="Validation_K004_ZKU_02_O27_0" ref="B886"/>
    <hyperlink location="Validation_K004_ZKU_02_P27_0" ref="B887"/>
    <hyperlink location="Validation_K004_ZKU_02_Q27_0" ref="B888"/>
    <hyperlink location="Validation_K004_ZKU_02_R27_0" ref="B889"/>
    <hyperlink location="Validation_K004_ZKU_02_S27_0" ref="B890"/>
    <hyperlink location="Validation_K004_ZKU_02_T27_0" ref="B891"/>
    <hyperlink location="Validation_D004a_ZKU_03_K22_0" ref="B892"/>
    <hyperlink location="Validation_D004b_ZKU_03_K22_0" ref="B893"/>
    <hyperlink location="Validation_D005a_ZKU_03_K22_0" ref="B894"/>
    <hyperlink location="Validation_D005b_ZKU_03_K22_0" ref="B895"/>
    <hyperlink location="Validation_D006_ZKU_03_K22_0" ref="B896"/>
    <hyperlink location="Validation_D007_ZKU_03_K30_0" ref="B897"/>
    <hyperlink location="Validation_K003_ZKU_03_K30_0" ref="B898"/>
    <hyperlink location="Validation_K004_ZKU_03_K21_0" ref="B899"/>
    <hyperlink location="Validation_K004_ZKU_03_K22_0" ref="B900"/>
    <hyperlink location="Validation_K004_ZKU_03_K23_0" ref="B901"/>
    <hyperlink location="Validation_K004_ZKU_03_K24_0" ref="B902"/>
    <hyperlink location="Validation_K004_ZKU_03_K25_0" ref="B903"/>
    <hyperlink location="Validation_K004_ZKU_03_K26_0" ref="B904"/>
    <hyperlink location="Validation_K004_ZKU_03_K27_0" ref="B905"/>
    <hyperlink location="Validation_K004_ZKU_03_K28_0" ref="B906"/>
    <hyperlink location="Validation_K004_ZKU_03_K29_0" ref="B907"/>
    <hyperlink location="Validation_K004_ZKU_03_K30_0" ref="B908"/>
    <hyperlink location="Validation_K004_ZKU_03_K31_0" ref="B909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446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4">
        <v>1571</v>
      </c>
    </row>
    <row r="3">
      <c r="A3" t="s" s="183">
        <v>1572</v>
      </c>
      <c r="B3" t="s" s="183">
        <v>1573</v>
      </c>
      <c r="C3" t="s" s="183">
        <v>1574</v>
      </c>
    </row>
    <row r="4">
      <c r="A4" t="s" s="0">
        <v>11</v>
      </c>
      <c r="B4" t="s" s="0">
        <v>1575</v>
      </c>
      <c r="C4" t="s" s="185">
        <v>1576</v>
      </c>
    </row>
    <row r="5">
      <c r="A5" t="s" s="0">
        <v>11</v>
      </c>
      <c r="B5" t="s" s="0">
        <v>1577</v>
      </c>
      <c r="C5" t="s" s="185">
        <v>1578</v>
      </c>
    </row>
    <row r="6">
      <c r="A6" t="s" s="0">
        <v>11</v>
      </c>
      <c r="B6" t="s" s="0">
        <v>1579</v>
      </c>
      <c r="C6" t="s" s="185">
        <v>1580</v>
      </c>
    </row>
    <row r="7">
      <c r="A7" t="s" s="0">
        <v>11</v>
      </c>
      <c r="B7" t="s" s="0">
        <v>1581</v>
      </c>
      <c r="C7" t="s" s="185">
        <v>1582</v>
      </c>
    </row>
    <row r="8">
      <c r="A8" t="s" s="0">
        <v>11</v>
      </c>
      <c r="B8" t="s" s="0">
        <v>1583</v>
      </c>
      <c r="C8" t="s" s="185">
        <v>1584</v>
      </c>
    </row>
    <row r="9">
      <c r="A9" t="s" s="0">
        <v>11</v>
      </c>
      <c r="B9" t="s" s="0">
        <v>1585</v>
      </c>
      <c r="C9" t="s" s="185">
        <v>1586</v>
      </c>
    </row>
    <row r="10">
      <c r="A10" t="s" s="0">
        <v>11</v>
      </c>
      <c r="B10" t="s" s="0">
        <v>1587</v>
      </c>
      <c r="C10" t="s" s="185">
        <v>1588</v>
      </c>
    </row>
    <row r="11">
      <c r="A11" t="s" s="0">
        <v>11</v>
      </c>
      <c r="B11" t="s" s="0">
        <v>1589</v>
      </c>
      <c r="C11" t="s" s="185">
        <v>1590</v>
      </c>
    </row>
    <row r="12">
      <c r="A12" t="s" s="0">
        <v>11</v>
      </c>
      <c r="B12" t="s" s="0">
        <v>1591</v>
      </c>
      <c r="C12" t="s" s="185">
        <v>1592</v>
      </c>
    </row>
    <row r="13">
      <c r="A13" t="s" s="0">
        <v>11</v>
      </c>
      <c r="B13" t="s" s="0">
        <v>1593</v>
      </c>
      <c r="C13" t="s" s="185">
        <v>1594</v>
      </c>
    </row>
    <row r="14">
      <c r="A14" t="s" s="0">
        <v>11</v>
      </c>
      <c r="B14" t="s" s="0">
        <v>1595</v>
      </c>
      <c r="C14" t="s" s="185">
        <v>1596</v>
      </c>
    </row>
    <row r="15">
      <c r="A15" t="s" s="0">
        <v>11</v>
      </c>
      <c r="B15" t="s" s="0">
        <v>1597</v>
      </c>
      <c r="C15" t="s" s="185">
        <v>1598</v>
      </c>
    </row>
    <row r="16">
      <c r="A16" t="s" s="0">
        <v>11</v>
      </c>
      <c r="B16" t="s" s="0">
        <v>1599</v>
      </c>
      <c r="C16" t="s" s="185">
        <v>1600</v>
      </c>
    </row>
    <row r="17">
      <c r="A17" t="s" s="0">
        <v>11</v>
      </c>
      <c r="B17" t="s" s="0">
        <v>1601</v>
      </c>
      <c r="C17" t="s" s="185">
        <v>1602</v>
      </c>
    </row>
    <row r="18">
      <c r="A18" t="s" s="0">
        <v>11</v>
      </c>
      <c r="B18" t="s" s="0">
        <v>1603</v>
      </c>
      <c r="C18" t="s" s="185">
        <v>1604</v>
      </c>
    </row>
    <row r="19">
      <c r="A19" t="s" s="0">
        <v>11</v>
      </c>
      <c r="B19" t="s" s="0">
        <v>1605</v>
      </c>
      <c r="C19" t="s" s="185">
        <v>1606</v>
      </c>
    </row>
    <row r="20">
      <c r="A20" t="s" s="0">
        <v>12</v>
      </c>
      <c r="B20" t="s" s="0">
        <v>1607</v>
      </c>
      <c r="C20" t="s" s="185">
        <v>1576</v>
      </c>
    </row>
    <row r="21">
      <c r="A21" t="s" s="0">
        <v>12</v>
      </c>
      <c r="B21" t="s" s="0">
        <v>1608</v>
      </c>
      <c r="C21" t="s" s="185">
        <v>1578</v>
      </c>
    </row>
    <row r="22">
      <c r="A22" t="s" s="0">
        <v>12</v>
      </c>
      <c r="B22" t="s" s="0">
        <v>1609</v>
      </c>
      <c r="C22" t="s" s="185">
        <v>1580</v>
      </c>
    </row>
    <row r="23">
      <c r="A23" t="s" s="0">
        <v>12</v>
      </c>
      <c r="B23" t="s" s="0">
        <v>1610</v>
      </c>
      <c r="C23" t="s" s="185">
        <v>1582</v>
      </c>
    </row>
    <row r="24">
      <c r="A24" t="s" s="0">
        <v>12</v>
      </c>
      <c r="B24" t="s" s="0">
        <v>1611</v>
      </c>
      <c r="C24" t="s" s="185">
        <v>1584</v>
      </c>
    </row>
    <row r="25">
      <c r="A25" t="s" s="0">
        <v>12</v>
      </c>
      <c r="B25" t="s" s="0">
        <v>1612</v>
      </c>
      <c r="C25" t="s" s="185">
        <v>1586</v>
      </c>
    </row>
    <row r="26">
      <c r="A26" t="s" s="0">
        <v>12</v>
      </c>
      <c r="B26" t="s" s="0">
        <v>1613</v>
      </c>
      <c r="C26" t="s" s="185">
        <v>1588</v>
      </c>
    </row>
    <row r="27">
      <c r="A27" t="s" s="0">
        <v>12</v>
      </c>
      <c r="B27" t="s" s="0">
        <v>1614</v>
      </c>
      <c r="C27" t="s" s="185">
        <v>1590</v>
      </c>
    </row>
    <row r="28">
      <c r="A28" t="s" s="0">
        <v>12</v>
      </c>
      <c r="B28" t="s" s="0">
        <v>1615</v>
      </c>
      <c r="C28" t="s" s="185">
        <v>1592</v>
      </c>
    </row>
    <row r="29">
      <c r="A29" t="s" s="0">
        <v>12</v>
      </c>
      <c r="B29" t="s" s="0">
        <v>1616</v>
      </c>
      <c r="C29" t="s" s="185">
        <v>1594</v>
      </c>
    </row>
    <row r="30">
      <c r="A30" t="s" s="0">
        <v>12</v>
      </c>
      <c r="B30" t="s" s="0">
        <v>1617</v>
      </c>
      <c r="C30" t="s" s="185">
        <v>1596</v>
      </c>
    </row>
    <row r="31">
      <c r="A31" t="s" s="0">
        <v>12</v>
      </c>
      <c r="B31" t="s" s="0">
        <v>1618</v>
      </c>
      <c r="C31" t="s" s="185">
        <v>1598</v>
      </c>
    </row>
    <row r="32">
      <c r="A32" t="s" s="0">
        <v>12</v>
      </c>
      <c r="B32" t="s" s="0">
        <v>1619</v>
      </c>
      <c r="C32" t="s" s="185">
        <v>1600</v>
      </c>
    </row>
    <row r="33">
      <c r="A33" t="s" s="0">
        <v>12</v>
      </c>
      <c r="B33" t="s" s="0">
        <v>1620</v>
      </c>
      <c r="C33" t="s" s="185">
        <v>1602</v>
      </c>
    </row>
    <row r="34">
      <c r="A34" t="s" s="0">
        <v>12</v>
      </c>
      <c r="B34" t="s" s="0">
        <v>1621</v>
      </c>
      <c r="C34" t="s" s="185">
        <v>1604</v>
      </c>
    </row>
    <row r="35">
      <c r="A35" t="s" s="0">
        <v>12</v>
      </c>
      <c r="B35" t="s" s="0">
        <v>1622</v>
      </c>
      <c r="C35" t="s" s="185">
        <v>1606</v>
      </c>
    </row>
    <row r="36">
      <c r="A36" t="s" s="0">
        <v>12</v>
      </c>
      <c r="B36" t="s" s="0">
        <v>1623</v>
      </c>
      <c r="C36" t="s" s="185">
        <v>1624</v>
      </c>
    </row>
    <row r="37">
      <c r="A37" t="s" s="0">
        <v>12</v>
      </c>
      <c r="B37" t="s" s="0">
        <v>1625</v>
      </c>
      <c r="C37" t="s" s="185">
        <v>1626</v>
      </c>
    </row>
    <row r="38">
      <c r="A38" t="s" s="0">
        <v>12</v>
      </c>
      <c r="B38" t="s" s="0">
        <v>1627</v>
      </c>
      <c r="C38" t="s" s="185">
        <v>1628</v>
      </c>
    </row>
    <row r="39">
      <c r="A39" t="s" s="0">
        <v>12</v>
      </c>
      <c r="B39" t="s" s="0">
        <v>1629</v>
      </c>
      <c r="C39" t="s" s="185">
        <v>1630</v>
      </c>
    </row>
    <row r="40">
      <c r="A40" t="s" s="0">
        <v>12</v>
      </c>
      <c r="B40" t="s" s="0">
        <v>1631</v>
      </c>
      <c r="C40" t="s" s="185">
        <v>1632</v>
      </c>
    </row>
    <row r="41">
      <c r="A41" t="s" s="0">
        <v>12</v>
      </c>
      <c r="B41" t="s" s="0">
        <v>1633</v>
      </c>
      <c r="C41" t="s" s="185">
        <v>1634</v>
      </c>
    </row>
    <row r="42">
      <c r="A42" t="s" s="0">
        <v>12</v>
      </c>
      <c r="B42" t="s" s="0">
        <v>1635</v>
      </c>
      <c r="C42" t="s" s="185">
        <v>1636</v>
      </c>
    </row>
    <row r="43">
      <c r="A43" t="s" s="0">
        <v>12</v>
      </c>
      <c r="B43" t="s" s="0">
        <v>1637</v>
      </c>
      <c r="C43" t="s" s="185">
        <v>1638</v>
      </c>
    </row>
    <row r="44">
      <c r="A44" t="s" s="0">
        <v>12</v>
      </c>
      <c r="B44" t="s" s="0">
        <v>1639</v>
      </c>
      <c r="C44" t="s" s="185">
        <v>1640</v>
      </c>
    </row>
    <row r="45">
      <c r="A45" t="s" s="0">
        <v>12</v>
      </c>
      <c r="B45" t="s" s="0">
        <v>1641</v>
      </c>
      <c r="C45" t="s" s="185">
        <v>1642</v>
      </c>
    </row>
    <row r="46">
      <c r="A46" t="s" s="0">
        <v>12</v>
      </c>
      <c r="B46" t="s" s="0">
        <v>1643</v>
      </c>
      <c r="C46" t="s" s="185">
        <v>1644</v>
      </c>
    </row>
    <row r="47">
      <c r="A47" t="s" s="0">
        <v>12</v>
      </c>
      <c r="B47" t="s" s="0">
        <v>1645</v>
      </c>
      <c r="C47" t="s" s="185">
        <v>1646</v>
      </c>
    </row>
    <row r="48">
      <c r="A48" t="s" s="0">
        <v>12</v>
      </c>
      <c r="B48" t="s" s="0">
        <v>1647</v>
      </c>
      <c r="C48" t="s" s="185">
        <v>1648</v>
      </c>
    </row>
    <row r="49">
      <c r="A49" t="s" s="0">
        <v>12</v>
      </c>
      <c r="B49" t="s" s="0">
        <v>1649</v>
      </c>
      <c r="C49" t="s" s="185">
        <v>1650</v>
      </c>
    </row>
    <row r="50">
      <c r="A50" t="s" s="0">
        <v>12</v>
      </c>
      <c r="B50" t="s" s="0">
        <v>1651</v>
      </c>
      <c r="C50" t="s" s="185">
        <v>1652</v>
      </c>
    </row>
    <row r="51">
      <c r="A51" t="s" s="0">
        <v>12</v>
      </c>
      <c r="B51" t="s" s="0">
        <v>1653</v>
      </c>
      <c r="C51" t="s" s="185">
        <v>1654</v>
      </c>
    </row>
    <row r="52">
      <c r="A52" t="s" s="0">
        <v>12</v>
      </c>
      <c r="B52" t="s" s="0">
        <v>1655</v>
      </c>
      <c r="C52" t="s" s="185">
        <v>1656</v>
      </c>
    </row>
    <row r="53">
      <c r="A53" t="s" s="0">
        <v>12</v>
      </c>
      <c r="B53" t="s" s="0">
        <v>1657</v>
      </c>
      <c r="C53" t="s" s="185">
        <v>1658</v>
      </c>
    </row>
    <row r="54">
      <c r="A54" t="s" s="0">
        <v>12</v>
      </c>
      <c r="B54" t="s" s="0">
        <v>1659</v>
      </c>
      <c r="C54" t="s" s="185">
        <v>1660</v>
      </c>
    </row>
    <row r="55">
      <c r="A55" t="s" s="0">
        <v>12</v>
      </c>
      <c r="B55" t="s" s="0">
        <v>1661</v>
      </c>
      <c r="C55" t="s" s="185">
        <v>1662</v>
      </c>
    </row>
    <row r="56">
      <c r="A56" t="s" s="0">
        <v>12</v>
      </c>
      <c r="B56" t="s" s="0">
        <v>1663</v>
      </c>
      <c r="C56" t="s" s="185">
        <v>1664</v>
      </c>
    </row>
    <row r="57">
      <c r="A57" t="s" s="0">
        <v>12</v>
      </c>
      <c r="B57" t="s" s="0">
        <v>1665</v>
      </c>
      <c r="C57" t="s" s="185">
        <v>1666</v>
      </c>
    </row>
    <row r="58">
      <c r="A58" t="s" s="0">
        <v>12</v>
      </c>
      <c r="B58" t="s" s="0">
        <v>1667</v>
      </c>
      <c r="C58" t="s" s="185">
        <v>1668</v>
      </c>
    </row>
    <row r="59">
      <c r="A59" t="s" s="0">
        <v>12</v>
      </c>
      <c r="B59" t="s" s="0">
        <v>1669</v>
      </c>
      <c r="C59" t="s" s="185">
        <v>1670</v>
      </c>
    </row>
    <row r="60">
      <c r="A60" t="s" s="0">
        <v>12</v>
      </c>
      <c r="B60" t="s" s="0">
        <v>1671</v>
      </c>
      <c r="C60" t="s" s="185">
        <v>1672</v>
      </c>
    </row>
    <row r="61">
      <c r="A61" t="s" s="0">
        <v>12</v>
      </c>
      <c r="B61" t="s" s="0">
        <v>1673</v>
      </c>
      <c r="C61" t="s" s="185">
        <v>1674</v>
      </c>
    </row>
    <row r="62">
      <c r="A62" t="s" s="0">
        <v>12</v>
      </c>
      <c r="B62" t="s" s="0">
        <v>1675</v>
      </c>
      <c r="C62" t="s" s="185">
        <v>1676</v>
      </c>
    </row>
    <row r="63">
      <c r="A63" t="s" s="0">
        <v>12</v>
      </c>
      <c r="B63" t="s" s="0">
        <v>1677</v>
      </c>
      <c r="C63" t="s" s="185">
        <v>1678</v>
      </c>
    </row>
    <row r="64">
      <c r="A64" t="s" s="0">
        <v>12</v>
      </c>
      <c r="B64" t="s" s="0">
        <v>1679</v>
      </c>
      <c r="C64" t="s" s="185">
        <v>1680</v>
      </c>
    </row>
    <row r="65">
      <c r="A65" t="s" s="0">
        <v>12</v>
      </c>
      <c r="B65" t="s" s="0">
        <v>1681</v>
      </c>
      <c r="C65" t="s" s="185">
        <v>1682</v>
      </c>
    </row>
    <row r="66">
      <c r="A66" t="s" s="0">
        <v>12</v>
      </c>
      <c r="B66" t="s" s="0">
        <v>1683</v>
      </c>
      <c r="C66" t="s" s="185">
        <v>1684</v>
      </c>
    </row>
    <row r="67">
      <c r="A67" t="s" s="0">
        <v>12</v>
      </c>
      <c r="B67" t="s" s="0">
        <v>1685</v>
      </c>
      <c r="C67" t="s" s="185">
        <v>1686</v>
      </c>
    </row>
    <row r="68">
      <c r="A68" t="s" s="0">
        <v>12</v>
      </c>
      <c r="B68" t="s" s="0">
        <v>1687</v>
      </c>
      <c r="C68" t="s" s="185">
        <v>1688</v>
      </c>
    </row>
    <row r="69">
      <c r="A69" t="s" s="0">
        <v>12</v>
      </c>
      <c r="B69" t="s" s="0">
        <v>1689</v>
      </c>
      <c r="C69" t="s" s="185">
        <v>1690</v>
      </c>
    </row>
    <row r="70">
      <c r="A70" t="s" s="0">
        <v>12</v>
      </c>
      <c r="B70" t="s" s="0">
        <v>1691</v>
      </c>
      <c r="C70" t="s" s="185">
        <v>1692</v>
      </c>
    </row>
    <row r="71">
      <c r="A71" t="s" s="0">
        <v>12</v>
      </c>
      <c r="B71" t="s" s="0">
        <v>1693</v>
      </c>
      <c r="C71" t="s" s="185">
        <v>1694</v>
      </c>
    </row>
    <row r="72">
      <c r="A72" t="s" s="0">
        <v>12</v>
      </c>
      <c r="B72" t="s" s="0">
        <v>1695</v>
      </c>
      <c r="C72" t="s" s="185">
        <v>1696</v>
      </c>
    </row>
    <row r="73">
      <c r="A73" t="s" s="0">
        <v>12</v>
      </c>
      <c r="B73" t="s" s="0">
        <v>1697</v>
      </c>
      <c r="C73" t="s" s="185">
        <v>1698</v>
      </c>
    </row>
    <row r="74">
      <c r="A74" t="s" s="0">
        <v>12</v>
      </c>
      <c r="B74" t="s" s="0">
        <v>1699</v>
      </c>
      <c r="C74" t="s" s="185">
        <v>1700</v>
      </c>
    </row>
    <row r="75">
      <c r="A75" t="s" s="0">
        <v>12</v>
      </c>
      <c r="B75" t="s" s="0">
        <v>1701</v>
      </c>
      <c r="C75" t="s" s="185">
        <v>1702</v>
      </c>
    </row>
    <row r="76">
      <c r="A76" t="s" s="0">
        <v>12</v>
      </c>
      <c r="B76" t="s" s="0">
        <v>1703</v>
      </c>
      <c r="C76" t="s" s="185">
        <v>1704</v>
      </c>
    </row>
    <row r="77">
      <c r="A77" t="s" s="0">
        <v>12</v>
      </c>
      <c r="B77" t="s" s="0">
        <v>1705</v>
      </c>
      <c r="C77" t="s" s="185">
        <v>1706</v>
      </c>
    </row>
    <row r="78">
      <c r="A78" t="s" s="0">
        <v>12</v>
      </c>
      <c r="B78" t="s" s="0">
        <v>1707</v>
      </c>
      <c r="C78" t="s" s="185">
        <v>1708</v>
      </c>
    </row>
    <row r="79">
      <c r="A79" t="s" s="0">
        <v>12</v>
      </c>
      <c r="B79" t="s" s="0">
        <v>1709</v>
      </c>
      <c r="C79" t="s" s="185">
        <v>1710</v>
      </c>
    </row>
    <row r="80">
      <c r="A80" t="s" s="0">
        <v>12</v>
      </c>
      <c r="B80" t="s" s="0">
        <v>1711</v>
      </c>
      <c r="C80" t="s" s="185">
        <v>1712</v>
      </c>
    </row>
    <row r="81">
      <c r="A81" t="s" s="0">
        <v>12</v>
      </c>
      <c r="B81" t="s" s="0">
        <v>1713</v>
      </c>
      <c r="C81" t="s" s="185">
        <v>1714</v>
      </c>
    </row>
    <row r="82">
      <c r="A82" t="s" s="0">
        <v>12</v>
      </c>
      <c r="B82" t="s" s="0">
        <v>1715</v>
      </c>
      <c r="C82" t="s" s="185">
        <v>1716</v>
      </c>
    </row>
    <row r="83">
      <c r="A83" t="s" s="0">
        <v>12</v>
      </c>
      <c r="B83" t="s" s="0">
        <v>1717</v>
      </c>
      <c r="C83" t="s" s="185">
        <v>1718</v>
      </c>
    </row>
    <row r="84">
      <c r="A84" t="s" s="0">
        <v>12</v>
      </c>
      <c r="B84" t="s" s="0">
        <v>1719</v>
      </c>
      <c r="C84" t="s" s="185">
        <v>1720</v>
      </c>
    </row>
    <row r="85">
      <c r="A85" t="s" s="0">
        <v>12</v>
      </c>
      <c r="B85" t="s" s="0">
        <v>1721</v>
      </c>
      <c r="C85" t="s" s="185">
        <v>1722</v>
      </c>
    </row>
    <row r="86">
      <c r="A86" t="s" s="0">
        <v>12</v>
      </c>
      <c r="B86" t="s" s="0">
        <v>1723</v>
      </c>
      <c r="C86" t="s" s="185">
        <v>1724</v>
      </c>
    </row>
    <row r="87">
      <c r="A87" t="s" s="0">
        <v>12</v>
      </c>
      <c r="B87" t="s" s="0">
        <v>1725</v>
      </c>
      <c r="C87" t="s" s="185">
        <v>1726</v>
      </c>
    </row>
    <row r="88">
      <c r="A88" t="s" s="0">
        <v>12</v>
      </c>
      <c r="B88" t="s" s="0">
        <v>1727</v>
      </c>
      <c r="C88" t="s" s="185">
        <v>1728</v>
      </c>
    </row>
    <row r="89">
      <c r="A89" t="s" s="0">
        <v>12</v>
      </c>
      <c r="B89" t="s" s="0">
        <v>1729</v>
      </c>
      <c r="C89" t="s" s="185">
        <v>1730</v>
      </c>
    </row>
    <row r="90">
      <c r="A90" t="s" s="0">
        <v>12</v>
      </c>
      <c r="B90" t="s" s="0">
        <v>1731</v>
      </c>
      <c r="C90" t="s" s="185">
        <v>1732</v>
      </c>
    </row>
    <row r="91">
      <c r="A91" t="s" s="0">
        <v>12</v>
      </c>
      <c r="B91" t="s" s="0">
        <v>1733</v>
      </c>
      <c r="C91" t="s" s="185">
        <v>1734</v>
      </c>
    </row>
    <row r="92">
      <c r="A92" t="s" s="0">
        <v>12</v>
      </c>
      <c r="B92" t="s" s="0">
        <v>1735</v>
      </c>
      <c r="C92" t="s" s="185">
        <v>1736</v>
      </c>
    </row>
    <row r="93">
      <c r="A93" t="s" s="0">
        <v>12</v>
      </c>
      <c r="B93" t="s" s="0">
        <v>1737</v>
      </c>
      <c r="C93" t="s" s="185">
        <v>1738</v>
      </c>
    </row>
    <row r="94">
      <c r="A94" t="s" s="0">
        <v>12</v>
      </c>
      <c r="B94" t="s" s="0">
        <v>1739</v>
      </c>
      <c r="C94" t="s" s="185">
        <v>1740</v>
      </c>
    </row>
    <row r="95">
      <c r="A95" t="s" s="0">
        <v>12</v>
      </c>
      <c r="B95" t="s" s="0">
        <v>1741</v>
      </c>
      <c r="C95" t="s" s="185">
        <v>1742</v>
      </c>
    </row>
    <row r="96">
      <c r="A96" t="s" s="0">
        <v>12</v>
      </c>
      <c r="B96" t="s" s="0">
        <v>1743</v>
      </c>
      <c r="C96" t="s" s="185">
        <v>1744</v>
      </c>
    </row>
    <row r="97">
      <c r="A97" t="s" s="0">
        <v>12</v>
      </c>
      <c r="B97" t="s" s="0">
        <v>1745</v>
      </c>
      <c r="C97" t="s" s="185">
        <v>1746</v>
      </c>
    </row>
    <row r="98">
      <c r="A98" t="s" s="0">
        <v>12</v>
      </c>
      <c r="B98" t="s" s="0">
        <v>1747</v>
      </c>
      <c r="C98" t="s" s="185">
        <v>1748</v>
      </c>
    </row>
    <row r="99">
      <c r="A99" t="s" s="0">
        <v>12</v>
      </c>
      <c r="B99" t="s" s="0">
        <v>1749</v>
      </c>
      <c r="C99" t="s" s="185">
        <v>1750</v>
      </c>
    </row>
    <row r="100">
      <c r="A100" t="s" s="0">
        <v>12</v>
      </c>
      <c r="B100" t="s" s="0">
        <v>1751</v>
      </c>
      <c r="C100" t="s" s="185">
        <v>1752</v>
      </c>
    </row>
    <row r="101">
      <c r="A101" t="s" s="0">
        <v>12</v>
      </c>
      <c r="B101" t="s" s="0">
        <v>1753</v>
      </c>
      <c r="C101" t="s" s="185">
        <v>1754</v>
      </c>
    </row>
    <row r="102">
      <c r="A102" t="s" s="0">
        <v>12</v>
      </c>
      <c r="B102" t="s" s="0">
        <v>1755</v>
      </c>
      <c r="C102" t="s" s="185">
        <v>1756</v>
      </c>
    </row>
    <row r="103">
      <c r="A103" t="s" s="0">
        <v>12</v>
      </c>
      <c r="B103" t="s" s="0">
        <v>1757</v>
      </c>
      <c r="C103" t="s" s="185">
        <v>1758</v>
      </c>
    </row>
    <row r="104">
      <c r="A104" t="s" s="0">
        <v>12</v>
      </c>
      <c r="B104" t="s" s="0">
        <v>1759</v>
      </c>
      <c r="C104" t="s" s="185">
        <v>1760</v>
      </c>
    </row>
    <row r="105">
      <c r="A105" t="s" s="0">
        <v>12</v>
      </c>
      <c r="B105" t="s" s="0">
        <v>1761</v>
      </c>
      <c r="C105" t="s" s="185">
        <v>1762</v>
      </c>
    </row>
    <row r="106">
      <c r="A106" t="s" s="0">
        <v>12</v>
      </c>
      <c r="B106" t="s" s="0">
        <v>1763</v>
      </c>
      <c r="C106" t="s" s="185">
        <v>1764</v>
      </c>
    </row>
    <row r="107">
      <c r="A107" t="s" s="0">
        <v>12</v>
      </c>
      <c r="B107" t="s" s="0">
        <v>1765</v>
      </c>
      <c r="C107" t="s" s="185">
        <v>1766</v>
      </c>
    </row>
    <row r="108">
      <c r="A108" t="s" s="0">
        <v>12</v>
      </c>
      <c r="B108" t="s" s="0">
        <v>1767</v>
      </c>
      <c r="C108" t="s" s="185">
        <v>1768</v>
      </c>
    </row>
    <row r="109">
      <c r="A109" t="s" s="0">
        <v>12</v>
      </c>
      <c r="B109" t="s" s="0">
        <v>1769</v>
      </c>
      <c r="C109" t="s" s="185">
        <v>1770</v>
      </c>
    </row>
    <row r="110">
      <c r="A110" t="s" s="0">
        <v>12</v>
      </c>
      <c r="B110" t="s" s="0">
        <v>1771</v>
      </c>
      <c r="C110" t="s" s="185">
        <v>1772</v>
      </c>
    </row>
    <row r="111">
      <c r="A111" t="s" s="0">
        <v>12</v>
      </c>
      <c r="B111" t="s" s="0">
        <v>1773</v>
      </c>
      <c r="C111" t="s" s="185">
        <v>1774</v>
      </c>
    </row>
    <row r="112">
      <c r="A112" t="s" s="0">
        <v>12</v>
      </c>
      <c r="B112" t="s" s="0">
        <v>1775</v>
      </c>
      <c r="C112" t="s" s="185">
        <v>1776</v>
      </c>
    </row>
    <row r="113">
      <c r="A113" t="s" s="0">
        <v>12</v>
      </c>
      <c r="B113" t="s" s="0">
        <v>1777</v>
      </c>
      <c r="C113" t="s" s="185">
        <v>1778</v>
      </c>
    </row>
    <row r="114">
      <c r="A114" t="s" s="0">
        <v>12</v>
      </c>
      <c r="B114" t="s" s="0">
        <v>1779</v>
      </c>
      <c r="C114" t="s" s="185">
        <v>1780</v>
      </c>
    </row>
    <row r="115">
      <c r="A115" t="s" s="0">
        <v>12</v>
      </c>
      <c r="B115" t="s" s="0">
        <v>1781</v>
      </c>
      <c r="C115" t="s" s="185">
        <v>1782</v>
      </c>
    </row>
    <row r="116">
      <c r="A116" t="s" s="0">
        <v>12</v>
      </c>
      <c r="B116" t="s" s="0">
        <v>1783</v>
      </c>
      <c r="C116" t="s" s="185">
        <v>1784</v>
      </c>
    </row>
    <row r="117">
      <c r="A117" t="s" s="0">
        <v>12</v>
      </c>
      <c r="B117" t="s" s="0">
        <v>1785</v>
      </c>
      <c r="C117" t="s" s="185">
        <v>1786</v>
      </c>
    </row>
    <row r="118">
      <c r="A118" t="s" s="0">
        <v>12</v>
      </c>
      <c r="B118" t="s" s="0">
        <v>1787</v>
      </c>
      <c r="C118" t="s" s="185">
        <v>1788</v>
      </c>
    </row>
    <row r="119">
      <c r="A119" t="s" s="0">
        <v>12</v>
      </c>
      <c r="B119" t="s" s="0">
        <v>1789</v>
      </c>
      <c r="C119" t="s" s="185">
        <v>1790</v>
      </c>
    </row>
    <row r="120">
      <c r="A120" t="s" s="0">
        <v>12</v>
      </c>
      <c r="B120" t="s" s="0">
        <v>1791</v>
      </c>
      <c r="C120" t="s" s="185">
        <v>1792</v>
      </c>
    </row>
    <row r="121">
      <c r="A121" t="s" s="0">
        <v>12</v>
      </c>
      <c r="B121" t="s" s="0">
        <v>1793</v>
      </c>
      <c r="C121" t="s" s="185">
        <v>1794</v>
      </c>
    </row>
    <row r="122">
      <c r="A122" t="s" s="0">
        <v>12</v>
      </c>
      <c r="B122" t="s" s="0">
        <v>1795</v>
      </c>
      <c r="C122" t="s" s="185">
        <v>1796</v>
      </c>
    </row>
    <row r="123">
      <c r="A123" t="s" s="0">
        <v>12</v>
      </c>
      <c r="B123" t="s" s="0">
        <v>1797</v>
      </c>
      <c r="C123" t="s" s="185">
        <v>1798</v>
      </c>
    </row>
    <row r="124">
      <c r="A124" t="s" s="0">
        <v>12</v>
      </c>
      <c r="B124" t="s" s="0">
        <v>1799</v>
      </c>
      <c r="C124" t="s" s="185">
        <v>1800</v>
      </c>
    </row>
    <row r="125">
      <c r="A125" t="s" s="0">
        <v>12</v>
      </c>
      <c r="B125" t="s" s="0">
        <v>1801</v>
      </c>
      <c r="C125" t="s" s="185">
        <v>1802</v>
      </c>
    </row>
    <row r="126">
      <c r="A126" t="s" s="0">
        <v>12</v>
      </c>
      <c r="B126" t="s" s="0">
        <v>1803</v>
      </c>
      <c r="C126" t="s" s="185">
        <v>1804</v>
      </c>
    </row>
    <row r="127">
      <c r="A127" t="s" s="0">
        <v>12</v>
      </c>
      <c r="B127" t="s" s="0">
        <v>1805</v>
      </c>
      <c r="C127" t="s" s="185">
        <v>1806</v>
      </c>
    </row>
    <row r="128">
      <c r="A128" t="s" s="0">
        <v>12</v>
      </c>
      <c r="B128" t="s" s="0">
        <v>1807</v>
      </c>
      <c r="C128" t="s" s="185">
        <v>1808</v>
      </c>
    </row>
    <row r="129">
      <c r="A129" t="s" s="0">
        <v>12</v>
      </c>
      <c r="B129" t="s" s="0">
        <v>1809</v>
      </c>
      <c r="C129" t="s" s="185">
        <v>1810</v>
      </c>
    </row>
    <row r="130">
      <c r="A130" t="s" s="0">
        <v>12</v>
      </c>
      <c r="B130" t="s" s="0">
        <v>1811</v>
      </c>
      <c r="C130" t="s" s="185">
        <v>1812</v>
      </c>
    </row>
    <row r="131">
      <c r="A131" t="s" s="0">
        <v>12</v>
      </c>
      <c r="B131" t="s" s="0">
        <v>1813</v>
      </c>
      <c r="C131" t="s" s="185">
        <v>1814</v>
      </c>
    </row>
    <row r="132">
      <c r="A132" t="s" s="0">
        <v>12</v>
      </c>
      <c r="B132" t="s" s="0">
        <v>1815</v>
      </c>
      <c r="C132" t="s" s="185">
        <v>1816</v>
      </c>
    </row>
    <row r="133">
      <c r="A133" t="s" s="0">
        <v>12</v>
      </c>
      <c r="B133" t="s" s="0">
        <v>1817</v>
      </c>
      <c r="C133" t="s" s="185">
        <v>1818</v>
      </c>
    </row>
    <row r="134">
      <c r="A134" t="s" s="0">
        <v>12</v>
      </c>
      <c r="B134" t="s" s="0">
        <v>1819</v>
      </c>
      <c r="C134" t="s" s="185">
        <v>1820</v>
      </c>
    </row>
    <row r="135">
      <c r="A135" t="s" s="0">
        <v>12</v>
      </c>
      <c r="B135" t="s" s="0">
        <v>1821</v>
      </c>
      <c r="C135" t="s" s="185">
        <v>1822</v>
      </c>
    </row>
    <row r="136">
      <c r="A136" t="s" s="0">
        <v>12</v>
      </c>
      <c r="B136" t="s" s="0">
        <v>1823</v>
      </c>
      <c r="C136" t="s" s="185">
        <v>1824</v>
      </c>
    </row>
    <row r="137">
      <c r="A137" t="s" s="0">
        <v>12</v>
      </c>
      <c r="B137" t="s" s="0">
        <v>1825</v>
      </c>
      <c r="C137" t="s" s="185">
        <v>1826</v>
      </c>
    </row>
    <row r="138">
      <c r="A138" t="s" s="0">
        <v>12</v>
      </c>
      <c r="B138" t="s" s="0">
        <v>1827</v>
      </c>
      <c r="C138" t="s" s="185">
        <v>1828</v>
      </c>
    </row>
    <row r="139">
      <c r="A139" t="s" s="0">
        <v>12</v>
      </c>
      <c r="B139" t="s" s="0">
        <v>1829</v>
      </c>
      <c r="C139" t="s" s="185">
        <v>1830</v>
      </c>
    </row>
    <row r="140">
      <c r="A140" t="s" s="0">
        <v>11</v>
      </c>
      <c r="B140" t="s" s="0">
        <v>1831</v>
      </c>
      <c r="C140" t="s" s="185">
        <v>1624</v>
      </c>
    </row>
    <row r="141">
      <c r="A141" t="s" s="0">
        <v>11</v>
      </c>
      <c r="B141" t="s" s="0">
        <v>1832</v>
      </c>
      <c r="C141" t="s" s="185">
        <v>1626</v>
      </c>
    </row>
    <row r="142">
      <c r="A142" t="s" s="0">
        <v>11</v>
      </c>
      <c r="B142" t="s" s="0">
        <v>1833</v>
      </c>
      <c r="C142" t="s" s="185">
        <v>1628</v>
      </c>
    </row>
    <row r="143">
      <c r="A143" t="s" s="0">
        <v>11</v>
      </c>
      <c r="B143" t="s" s="0">
        <v>1834</v>
      </c>
      <c r="C143" t="s" s="185">
        <v>1630</v>
      </c>
    </row>
    <row r="144">
      <c r="A144" t="s" s="0">
        <v>11</v>
      </c>
      <c r="B144" t="s" s="0">
        <v>1835</v>
      </c>
      <c r="C144" t="s" s="185">
        <v>1632</v>
      </c>
    </row>
    <row r="145">
      <c r="A145" t="s" s="0">
        <v>11</v>
      </c>
      <c r="B145" t="s" s="0">
        <v>1836</v>
      </c>
      <c r="C145" t="s" s="185">
        <v>1634</v>
      </c>
    </row>
    <row r="146">
      <c r="A146" t="s" s="0">
        <v>11</v>
      </c>
      <c r="B146" t="s" s="0">
        <v>1837</v>
      </c>
      <c r="C146" t="s" s="185">
        <v>1636</v>
      </c>
    </row>
    <row r="147">
      <c r="A147" t="s" s="0">
        <v>11</v>
      </c>
      <c r="B147" t="s" s="0">
        <v>1838</v>
      </c>
      <c r="C147" t="s" s="185">
        <v>1638</v>
      </c>
    </row>
    <row r="148">
      <c r="A148" t="s" s="0">
        <v>11</v>
      </c>
      <c r="B148" t="s" s="0">
        <v>1839</v>
      </c>
      <c r="C148" t="s" s="185">
        <v>1640</v>
      </c>
    </row>
    <row r="149">
      <c r="A149" t="s" s="0">
        <v>11</v>
      </c>
      <c r="B149" t="s" s="0">
        <v>1840</v>
      </c>
      <c r="C149" t="s" s="185">
        <v>1642</v>
      </c>
    </row>
    <row r="150">
      <c r="A150" t="s" s="0">
        <v>11</v>
      </c>
      <c r="B150" t="s" s="0">
        <v>1841</v>
      </c>
      <c r="C150" t="s" s="185">
        <v>1644</v>
      </c>
    </row>
    <row r="151">
      <c r="A151" t="s" s="0">
        <v>11</v>
      </c>
      <c r="B151" t="s" s="0">
        <v>1842</v>
      </c>
      <c r="C151" t="s" s="185">
        <v>1646</v>
      </c>
    </row>
    <row r="152">
      <c r="A152" t="s" s="0">
        <v>11</v>
      </c>
      <c r="B152" t="s" s="0">
        <v>1843</v>
      </c>
      <c r="C152" t="s" s="185">
        <v>1648</v>
      </c>
    </row>
    <row r="153">
      <c r="A153" t="s" s="0">
        <v>11</v>
      </c>
      <c r="B153" t="s" s="0">
        <v>1844</v>
      </c>
      <c r="C153" t="s" s="185">
        <v>1650</v>
      </c>
    </row>
    <row r="154">
      <c r="A154" t="s" s="0">
        <v>11</v>
      </c>
      <c r="B154" t="s" s="0">
        <v>1845</v>
      </c>
      <c r="C154" t="s" s="185">
        <v>1652</v>
      </c>
    </row>
    <row r="155">
      <c r="A155" t="s" s="0">
        <v>11</v>
      </c>
      <c r="B155" t="s" s="0">
        <v>1846</v>
      </c>
      <c r="C155" t="s" s="185">
        <v>1654</v>
      </c>
    </row>
    <row r="156">
      <c r="A156" t="s" s="0">
        <v>11</v>
      </c>
      <c r="B156" t="s" s="0">
        <v>1847</v>
      </c>
      <c r="C156" t="s" s="185">
        <v>1656</v>
      </c>
    </row>
    <row r="157">
      <c r="A157" t="s" s="0">
        <v>11</v>
      </c>
      <c r="B157" t="s" s="0">
        <v>1848</v>
      </c>
      <c r="C157" t="s" s="185">
        <v>1658</v>
      </c>
    </row>
    <row r="158">
      <c r="A158" t="s" s="0">
        <v>11</v>
      </c>
      <c r="B158" t="s" s="0">
        <v>1849</v>
      </c>
      <c r="C158" t="s" s="185">
        <v>1660</v>
      </c>
    </row>
    <row r="159">
      <c r="A159" t="s" s="0">
        <v>11</v>
      </c>
      <c r="B159" t="s" s="0">
        <v>1850</v>
      </c>
      <c r="C159" t="s" s="185">
        <v>1662</v>
      </c>
    </row>
    <row r="160">
      <c r="A160" t="s" s="0">
        <v>11</v>
      </c>
      <c r="B160" t="s" s="0">
        <v>1851</v>
      </c>
      <c r="C160" t="s" s="185">
        <v>1664</v>
      </c>
    </row>
    <row r="161">
      <c r="A161" t="s" s="0">
        <v>11</v>
      </c>
      <c r="B161" t="s" s="0">
        <v>1852</v>
      </c>
      <c r="C161" t="s" s="185">
        <v>1666</v>
      </c>
    </row>
    <row r="162">
      <c r="A162" t="s" s="0">
        <v>11</v>
      </c>
      <c r="B162" t="s" s="0">
        <v>1853</v>
      </c>
      <c r="C162" t="s" s="185">
        <v>1668</v>
      </c>
    </row>
    <row r="163">
      <c r="A163" t="s" s="0">
        <v>11</v>
      </c>
      <c r="B163" t="s" s="0">
        <v>1854</v>
      </c>
      <c r="C163" t="s" s="185">
        <v>1670</v>
      </c>
    </row>
    <row r="164">
      <c r="A164" t="s" s="0">
        <v>11</v>
      </c>
      <c r="B164" t="s" s="0">
        <v>1855</v>
      </c>
      <c r="C164" t="s" s="185">
        <v>1672</v>
      </c>
    </row>
    <row r="165">
      <c r="A165" t="s" s="0">
        <v>11</v>
      </c>
      <c r="B165" t="s" s="0">
        <v>1856</v>
      </c>
      <c r="C165" t="s" s="185">
        <v>1674</v>
      </c>
    </row>
    <row r="166">
      <c r="A166" t="s" s="0">
        <v>11</v>
      </c>
      <c r="B166" t="s" s="0">
        <v>1857</v>
      </c>
      <c r="C166" t="s" s="185">
        <v>1676</v>
      </c>
    </row>
    <row r="167">
      <c r="A167" t="s" s="0">
        <v>11</v>
      </c>
      <c r="B167" t="s" s="0">
        <v>1858</v>
      </c>
      <c r="C167" t="s" s="185">
        <v>1678</v>
      </c>
    </row>
    <row r="168">
      <c r="A168" t="s" s="0">
        <v>11</v>
      </c>
      <c r="B168" t="s" s="0">
        <v>1859</v>
      </c>
      <c r="C168" t="s" s="185">
        <v>1680</v>
      </c>
    </row>
    <row r="169">
      <c r="A169" t="s" s="0">
        <v>11</v>
      </c>
      <c r="B169" t="s" s="0">
        <v>1860</v>
      </c>
      <c r="C169" t="s" s="185">
        <v>1682</v>
      </c>
    </row>
    <row r="170">
      <c r="A170" t="s" s="0">
        <v>11</v>
      </c>
      <c r="B170" t="s" s="0">
        <v>1861</v>
      </c>
      <c r="C170" t="s" s="185">
        <v>1684</v>
      </c>
    </row>
    <row r="171">
      <c r="A171" t="s" s="0">
        <v>11</v>
      </c>
      <c r="B171" t="s" s="0">
        <v>1862</v>
      </c>
      <c r="C171" t="s" s="185">
        <v>1686</v>
      </c>
    </row>
    <row r="172">
      <c r="A172" t="s" s="0">
        <v>11</v>
      </c>
      <c r="B172" t="s" s="0">
        <v>1863</v>
      </c>
      <c r="C172" t="s" s="185">
        <v>1688</v>
      </c>
    </row>
    <row r="173">
      <c r="A173" t="s" s="0">
        <v>11</v>
      </c>
      <c r="B173" t="s" s="0">
        <v>1864</v>
      </c>
      <c r="C173" t="s" s="185">
        <v>1690</v>
      </c>
    </row>
    <row r="174">
      <c r="A174" t="s" s="0">
        <v>11</v>
      </c>
      <c r="B174" t="s" s="0">
        <v>1865</v>
      </c>
      <c r="C174" t="s" s="185">
        <v>1692</v>
      </c>
    </row>
    <row r="175">
      <c r="A175" t="s" s="0">
        <v>11</v>
      </c>
      <c r="B175" t="s" s="0">
        <v>1866</v>
      </c>
      <c r="C175" t="s" s="185">
        <v>1694</v>
      </c>
    </row>
    <row r="176">
      <c r="A176" t="s" s="0">
        <v>11</v>
      </c>
      <c r="B176" t="s" s="0">
        <v>1867</v>
      </c>
      <c r="C176" t="s" s="185">
        <v>1696</v>
      </c>
    </row>
    <row r="177">
      <c r="A177" t="s" s="0">
        <v>11</v>
      </c>
      <c r="B177" t="s" s="0">
        <v>1868</v>
      </c>
      <c r="C177" t="s" s="185">
        <v>1698</v>
      </c>
    </row>
    <row r="178">
      <c r="A178" t="s" s="0">
        <v>11</v>
      </c>
      <c r="B178" t="s" s="0">
        <v>1869</v>
      </c>
      <c r="C178" t="s" s="185">
        <v>1700</v>
      </c>
    </row>
    <row r="179">
      <c r="A179" t="s" s="0">
        <v>11</v>
      </c>
      <c r="B179" t="s" s="0">
        <v>1870</v>
      </c>
      <c r="C179" t="s" s="185">
        <v>1702</v>
      </c>
    </row>
    <row r="180">
      <c r="A180" t="s" s="0">
        <v>11</v>
      </c>
      <c r="B180" t="s" s="0">
        <v>1871</v>
      </c>
      <c r="C180" t="s" s="185">
        <v>1704</v>
      </c>
    </row>
    <row r="181">
      <c r="A181" t="s" s="0">
        <v>11</v>
      </c>
      <c r="B181" t="s" s="0">
        <v>1872</v>
      </c>
      <c r="C181" t="s" s="185">
        <v>1706</v>
      </c>
    </row>
    <row r="182">
      <c r="A182" t="s" s="0">
        <v>11</v>
      </c>
      <c r="B182" t="s" s="0">
        <v>1873</v>
      </c>
      <c r="C182" t="s" s="185">
        <v>1708</v>
      </c>
    </row>
    <row r="183">
      <c r="A183" t="s" s="0">
        <v>11</v>
      </c>
      <c r="B183" t="s" s="0">
        <v>1874</v>
      </c>
      <c r="C183" t="s" s="185">
        <v>1710</v>
      </c>
    </row>
    <row r="184">
      <c r="A184" t="s" s="0">
        <v>11</v>
      </c>
      <c r="B184" t="s" s="0">
        <v>1875</v>
      </c>
      <c r="C184" t="s" s="185">
        <v>1712</v>
      </c>
    </row>
    <row r="185">
      <c r="A185" t="s" s="0">
        <v>11</v>
      </c>
      <c r="B185" t="s" s="0">
        <v>1876</v>
      </c>
      <c r="C185" t="s" s="185">
        <v>1714</v>
      </c>
    </row>
    <row r="186">
      <c r="A186" t="s" s="0">
        <v>11</v>
      </c>
      <c r="B186" t="s" s="0">
        <v>1877</v>
      </c>
      <c r="C186" t="s" s="185">
        <v>1716</v>
      </c>
    </row>
    <row r="187">
      <c r="A187" t="s" s="0">
        <v>11</v>
      </c>
      <c r="B187" t="s" s="0">
        <v>1878</v>
      </c>
      <c r="C187" t="s" s="185">
        <v>1718</v>
      </c>
    </row>
    <row r="188">
      <c r="A188" t="s" s="0">
        <v>11</v>
      </c>
      <c r="B188" t="s" s="0">
        <v>1879</v>
      </c>
      <c r="C188" t="s" s="185">
        <v>1720</v>
      </c>
    </row>
    <row r="189">
      <c r="A189" t="s" s="0">
        <v>11</v>
      </c>
      <c r="B189" t="s" s="0">
        <v>1880</v>
      </c>
      <c r="C189" t="s" s="185">
        <v>1722</v>
      </c>
    </row>
    <row r="190">
      <c r="A190" t="s" s="0">
        <v>11</v>
      </c>
      <c r="B190" t="s" s="0">
        <v>1881</v>
      </c>
      <c r="C190" t="s" s="185">
        <v>1724</v>
      </c>
    </row>
    <row r="191">
      <c r="A191" t="s" s="0">
        <v>11</v>
      </c>
      <c r="B191" t="s" s="0">
        <v>1882</v>
      </c>
      <c r="C191" t="s" s="185">
        <v>1726</v>
      </c>
    </row>
    <row r="192">
      <c r="A192" t="s" s="0">
        <v>11</v>
      </c>
      <c r="B192" t="s" s="0">
        <v>1883</v>
      </c>
      <c r="C192" t="s" s="185">
        <v>1728</v>
      </c>
    </row>
    <row r="193">
      <c r="A193" t="s" s="0">
        <v>11</v>
      </c>
      <c r="B193" t="s" s="0">
        <v>1884</v>
      </c>
      <c r="C193" t="s" s="185">
        <v>1730</v>
      </c>
    </row>
    <row r="194">
      <c r="A194" t="s" s="0">
        <v>11</v>
      </c>
      <c r="B194" t="s" s="0">
        <v>1885</v>
      </c>
      <c r="C194" t="s" s="185">
        <v>1732</v>
      </c>
    </row>
    <row r="195">
      <c r="A195" t="s" s="0">
        <v>11</v>
      </c>
      <c r="B195" t="s" s="0">
        <v>1886</v>
      </c>
      <c r="C195" t="s" s="185">
        <v>1734</v>
      </c>
    </row>
    <row r="196">
      <c r="A196" t="s" s="0">
        <v>11</v>
      </c>
      <c r="B196" t="s" s="0">
        <v>1887</v>
      </c>
      <c r="C196" t="s" s="185">
        <v>1736</v>
      </c>
    </row>
    <row r="197">
      <c r="A197" t="s" s="0">
        <v>11</v>
      </c>
      <c r="B197" t="s" s="0">
        <v>1888</v>
      </c>
      <c r="C197" t="s" s="185">
        <v>1738</v>
      </c>
    </row>
    <row r="198">
      <c r="A198" t="s" s="0">
        <v>11</v>
      </c>
      <c r="B198" t="s" s="0">
        <v>1889</v>
      </c>
      <c r="C198" t="s" s="185">
        <v>1740</v>
      </c>
    </row>
    <row r="199">
      <c r="A199" t="s" s="0">
        <v>11</v>
      </c>
      <c r="B199" t="s" s="0">
        <v>1890</v>
      </c>
      <c r="C199" t="s" s="185">
        <v>1742</v>
      </c>
    </row>
    <row r="200">
      <c r="A200" t="s" s="0">
        <v>11</v>
      </c>
      <c r="B200" t="s" s="0">
        <v>1891</v>
      </c>
      <c r="C200" t="s" s="185">
        <v>1744</v>
      </c>
    </row>
    <row r="201">
      <c r="A201" t="s" s="0">
        <v>11</v>
      </c>
      <c r="B201" t="s" s="0">
        <v>1892</v>
      </c>
      <c r="C201" t="s" s="185">
        <v>1746</v>
      </c>
    </row>
    <row r="202">
      <c r="A202" t="s" s="0">
        <v>11</v>
      </c>
      <c r="B202" t="s" s="0">
        <v>1893</v>
      </c>
      <c r="C202" t="s" s="185">
        <v>1748</v>
      </c>
    </row>
    <row r="203">
      <c r="A203" t="s" s="0">
        <v>11</v>
      </c>
      <c r="B203" t="s" s="0">
        <v>1894</v>
      </c>
      <c r="C203" t="s" s="185">
        <v>1750</v>
      </c>
    </row>
    <row r="204">
      <c r="A204" t="s" s="0">
        <v>11</v>
      </c>
      <c r="B204" t="s" s="0">
        <v>1895</v>
      </c>
      <c r="C204" t="s" s="185">
        <v>1752</v>
      </c>
    </row>
    <row r="205">
      <c r="A205" t="s" s="0">
        <v>11</v>
      </c>
      <c r="B205" t="s" s="0">
        <v>1896</v>
      </c>
      <c r="C205" t="s" s="185">
        <v>1754</v>
      </c>
    </row>
    <row r="206">
      <c r="A206" t="s" s="0">
        <v>11</v>
      </c>
      <c r="B206" t="s" s="0">
        <v>1897</v>
      </c>
      <c r="C206" t="s" s="185">
        <v>1756</v>
      </c>
    </row>
    <row r="207">
      <c r="A207" t="s" s="0">
        <v>11</v>
      </c>
      <c r="B207" t="s" s="0">
        <v>1898</v>
      </c>
      <c r="C207" t="s" s="185">
        <v>1758</v>
      </c>
    </row>
    <row r="208">
      <c r="A208" t="s" s="0">
        <v>11</v>
      </c>
      <c r="B208" t="s" s="0">
        <v>1899</v>
      </c>
      <c r="C208" t="s" s="185">
        <v>1760</v>
      </c>
    </row>
    <row r="209">
      <c r="A209" t="s" s="0">
        <v>11</v>
      </c>
      <c r="B209" t="s" s="0">
        <v>1900</v>
      </c>
      <c r="C209" t="s" s="185">
        <v>1762</v>
      </c>
    </row>
    <row r="210">
      <c r="A210" t="s" s="0">
        <v>11</v>
      </c>
      <c r="B210" t="s" s="0">
        <v>1901</v>
      </c>
      <c r="C210" t="s" s="185">
        <v>1764</v>
      </c>
    </row>
    <row r="211">
      <c r="A211" t="s" s="0">
        <v>11</v>
      </c>
      <c r="B211" t="s" s="0">
        <v>1902</v>
      </c>
      <c r="C211" t="s" s="185">
        <v>1766</v>
      </c>
    </row>
    <row r="212">
      <c r="A212" t="s" s="0">
        <v>11</v>
      </c>
      <c r="B212" t="s" s="0">
        <v>1903</v>
      </c>
      <c r="C212" t="s" s="185">
        <v>1768</v>
      </c>
    </row>
    <row r="213">
      <c r="A213" t="s" s="0">
        <v>11</v>
      </c>
      <c r="B213" t="s" s="0">
        <v>1904</v>
      </c>
      <c r="C213" t="s" s="185">
        <v>1770</v>
      </c>
    </row>
    <row r="214">
      <c r="A214" t="s" s="0">
        <v>11</v>
      </c>
      <c r="B214" t="s" s="0">
        <v>1905</v>
      </c>
      <c r="C214" t="s" s="185">
        <v>1772</v>
      </c>
    </row>
    <row r="215">
      <c r="A215" t="s" s="0">
        <v>11</v>
      </c>
      <c r="B215" t="s" s="0">
        <v>1906</v>
      </c>
      <c r="C215" t="s" s="185">
        <v>1774</v>
      </c>
    </row>
    <row r="216">
      <c r="A216" t="s" s="0">
        <v>11</v>
      </c>
      <c r="B216" t="s" s="0">
        <v>1907</v>
      </c>
      <c r="C216" t="s" s="185">
        <v>1776</v>
      </c>
    </row>
    <row r="217">
      <c r="A217" t="s" s="0">
        <v>11</v>
      </c>
      <c r="B217" t="s" s="0">
        <v>1908</v>
      </c>
      <c r="C217" t="s" s="185">
        <v>1778</v>
      </c>
    </row>
    <row r="218">
      <c r="A218" t="s" s="0">
        <v>11</v>
      </c>
      <c r="B218" t="s" s="0">
        <v>1909</v>
      </c>
      <c r="C218" t="s" s="185">
        <v>1780</v>
      </c>
    </row>
    <row r="219">
      <c r="A219" t="s" s="0">
        <v>11</v>
      </c>
      <c r="B219" t="s" s="0">
        <v>1910</v>
      </c>
      <c r="C219" t="s" s="185">
        <v>1782</v>
      </c>
    </row>
    <row r="220">
      <c r="A220" t="s" s="0">
        <v>11</v>
      </c>
      <c r="B220" t="s" s="0">
        <v>1911</v>
      </c>
      <c r="C220" t="s" s="185">
        <v>1784</v>
      </c>
    </row>
    <row r="221">
      <c r="A221" t="s" s="0">
        <v>11</v>
      </c>
      <c r="B221" t="s" s="0">
        <v>1912</v>
      </c>
      <c r="C221" t="s" s="185">
        <v>1786</v>
      </c>
    </row>
    <row r="222">
      <c r="A222" t="s" s="0">
        <v>11</v>
      </c>
      <c r="B222" t="s" s="0">
        <v>1913</v>
      </c>
      <c r="C222" t="s" s="185">
        <v>1788</v>
      </c>
    </row>
    <row r="223">
      <c r="A223" t="s" s="0">
        <v>11</v>
      </c>
      <c r="B223" t="s" s="0">
        <v>1914</v>
      </c>
      <c r="C223" t="s" s="185">
        <v>1790</v>
      </c>
    </row>
    <row r="224">
      <c r="A224" t="s" s="0">
        <v>11</v>
      </c>
      <c r="B224" t="s" s="0">
        <v>1915</v>
      </c>
      <c r="C224" t="s" s="185">
        <v>1792</v>
      </c>
    </row>
    <row r="225">
      <c r="A225" t="s" s="0">
        <v>11</v>
      </c>
      <c r="B225" t="s" s="0">
        <v>1916</v>
      </c>
      <c r="C225" t="s" s="185">
        <v>1794</v>
      </c>
    </row>
    <row r="226">
      <c r="A226" t="s" s="0">
        <v>11</v>
      </c>
      <c r="B226" t="s" s="0">
        <v>1917</v>
      </c>
      <c r="C226" t="s" s="185">
        <v>1796</v>
      </c>
    </row>
    <row r="227">
      <c r="A227" t="s" s="0">
        <v>11</v>
      </c>
      <c r="B227" t="s" s="0">
        <v>1918</v>
      </c>
      <c r="C227" t="s" s="185">
        <v>1798</v>
      </c>
    </row>
    <row r="228">
      <c r="A228" t="s" s="0">
        <v>11</v>
      </c>
      <c r="B228" t="s" s="0">
        <v>1919</v>
      </c>
      <c r="C228" t="s" s="185">
        <v>1800</v>
      </c>
    </row>
    <row r="229">
      <c r="A229" t="s" s="0">
        <v>11</v>
      </c>
      <c r="B229" t="s" s="0">
        <v>1920</v>
      </c>
      <c r="C229" t="s" s="185">
        <v>1802</v>
      </c>
    </row>
    <row r="230">
      <c r="A230" t="s" s="0">
        <v>11</v>
      </c>
      <c r="B230" t="s" s="0">
        <v>1921</v>
      </c>
      <c r="C230" t="s" s="185">
        <v>1804</v>
      </c>
    </row>
    <row r="231">
      <c r="A231" t="s" s="0">
        <v>11</v>
      </c>
      <c r="B231" t="s" s="0">
        <v>1922</v>
      </c>
      <c r="C231" t="s" s="185">
        <v>1806</v>
      </c>
    </row>
    <row r="232">
      <c r="A232" t="s" s="0">
        <v>11</v>
      </c>
      <c r="B232" t="s" s="0">
        <v>1923</v>
      </c>
      <c r="C232" t="s" s="185">
        <v>1808</v>
      </c>
    </row>
    <row r="233">
      <c r="A233" t="s" s="0">
        <v>11</v>
      </c>
      <c r="B233" t="s" s="0">
        <v>1924</v>
      </c>
      <c r="C233" t="s" s="185">
        <v>1810</v>
      </c>
    </row>
    <row r="234">
      <c r="A234" t="s" s="0">
        <v>11</v>
      </c>
      <c r="B234" t="s" s="0">
        <v>1925</v>
      </c>
      <c r="C234" t="s" s="185">
        <v>1812</v>
      </c>
    </row>
    <row r="235">
      <c r="A235" t="s" s="0">
        <v>11</v>
      </c>
      <c r="B235" t="s" s="0">
        <v>1926</v>
      </c>
      <c r="C235" t="s" s="185">
        <v>1814</v>
      </c>
    </row>
    <row r="236">
      <c r="A236" t="s" s="0">
        <v>11</v>
      </c>
      <c r="B236" t="s" s="0">
        <v>1927</v>
      </c>
      <c r="C236" t="s" s="185">
        <v>1816</v>
      </c>
    </row>
    <row r="237">
      <c r="A237" t="s" s="0">
        <v>11</v>
      </c>
      <c r="B237" t="s" s="0">
        <v>1928</v>
      </c>
      <c r="C237" t="s" s="185">
        <v>1818</v>
      </c>
    </row>
    <row r="238">
      <c r="A238" t="s" s="0">
        <v>11</v>
      </c>
      <c r="B238" t="s" s="0">
        <v>1929</v>
      </c>
      <c r="C238" t="s" s="185">
        <v>1820</v>
      </c>
    </row>
    <row r="239">
      <c r="A239" t="s" s="0">
        <v>11</v>
      </c>
      <c r="B239" t="s" s="0">
        <v>1930</v>
      </c>
      <c r="C239" t="s" s="185">
        <v>1822</v>
      </c>
    </row>
    <row r="240">
      <c r="A240" t="s" s="0">
        <v>11</v>
      </c>
      <c r="B240" t="s" s="0">
        <v>1931</v>
      </c>
      <c r="C240" t="s" s="185">
        <v>1824</v>
      </c>
    </row>
    <row r="241">
      <c r="A241" t="s" s="0">
        <v>11</v>
      </c>
      <c r="B241" t="s" s="0">
        <v>1932</v>
      </c>
      <c r="C241" t="s" s="185">
        <v>1826</v>
      </c>
    </row>
    <row r="242">
      <c r="A242" t="s" s="0">
        <v>11</v>
      </c>
      <c r="B242" t="s" s="0">
        <v>1933</v>
      </c>
      <c r="C242" t="s" s="185">
        <v>1828</v>
      </c>
    </row>
    <row r="243">
      <c r="A243" t="s" s="0">
        <v>11</v>
      </c>
      <c r="B243" t="s" s="0">
        <v>1934</v>
      </c>
      <c r="C243" t="s" s="185">
        <v>1830</v>
      </c>
    </row>
    <row r="244">
      <c r="A244" t="s" s="0">
        <v>12</v>
      </c>
      <c r="B244" t="s" s="0">
        <v>1935</v>
      </c>
      <c r="C244" t="s" s="185">
        <v>1936</v>
      </c>
    </row>
    <row r="245">
      <c r="A245" t="s" s="0">
        <v>12</v>
      </c>
      <c r="B245" t="s" s="0">
        <v>1937</v>
      </c>
      <c r="C245" t="s" s="185">
        <v>1938</v>
      </c>
    </row>
    <row r="246">
      <c r="A246" t="s" s="0">
        <v>12</v>
      </c>
      <c r="B246" t="s" s="0">
        <v>1939</v>
      </c>
      <c r="C246" t="s" s="185">
        <v>1940</v>
      </c>
    </row>
    <row r="247">
      <c r="A247" t="s" s="0">
        <v>12</v>
      </c>
      <c r="B247" t="s" s="0">
        <v>1941</v>
      </c>
      <c r="C247" t="s" s="185">
        <v>1942</v>
      </c>
    </row>
    <row r="248">
      <c r="A248" t="s" s="0">
        <v>12</v>
      </c>
      <c r="B248" t="s" s="0">
        <v>1943</v>
      </c>
      <c r="C248" t="s" s="185">
        <v>1944</v>
      </c>
    </row>
    <row r="249">
      <c r="A249" t="s" s="0">
        <v>12</v>
      </c>
      <c r="B249" t="s" s="0">
        <v>1945</v>
      </c>
      <c r="C249" t="s" s="185">
        <v>1946</v>
      </c>
    </row>
    <row r="250">
      <c r="A250" t="s" s="0">
        <v>12</v>
      </c>
      <c r="B250" t="s" s="0">
        <v>1947</v>
      </c>
      <c r="C250" t="s" s="185">
        <v>1948</v>
      </c>
    </row>
    <row r="251">
      <c r="A251" t="s" s="0">
        <v>12</v>
      </c>
      <c r="B251" t="s" s="0">
        <v>1949</v>
      </c>
      <c r="C251" t="s" s="185">
        <v>1950</v>
      </c>
    </row>
    <row r="252">
      <c r="A252" t="s" s="0">
        <v>12</v>
      </c>
      <c r="B252" t="s" s="0">
        <v>1951</v>
      </c>
      <c r="C252" t="s" s="185">
        <v>1952</v>
      </c>
    </row>
    <row r="253">
      <c r="A253" t="s" s="0">
        <v>12</v>
      </c>
      <c r="B253" t="s" s="0">
        <v>1953</v>
      </c>
      <c r="C253" t="s" s="185">
        <v>1954</v>
      </c>
    </row>
    <row r="254">
      <c r="A254" t="s" s="0">
        <v>12</v>
      </c>
      <c r="B254" t="s" s="0">
        <v>1955</v>
      </c>
      <c r="C254" t="s" s="185">
        <v>1956</v>
      </c>
    </row>
    <row r="255">
      <c r="A255" t="s" s="0">
        <v>12</v>
      </c>
      <c r="B255" t="s" s="0">
        <v>1957</v>
      </c>
      <c r="C255" t="s" s="185">
        <v>1958</v>
      </c>
    </row>
    <row r="256">
      <c r="A256" t="s" s="0">
        <v>12</v>
      </c>
      <c r="B256" t="s" s="0">
        <v>1959</v>
      </c>
      <c r="C256" t="s" s="185">
        <v>1960</v>
      </c>
    </row>
    <row r="257">
      <c r="A257" t="s" s="0">
        <v>12</v>
      </c>
      <c r="B257" t="s" s="0">
        <v>1961</v>
      </c>
      <c r="C257" t="s" s="185">
        <v>1962</v>
      </c>
    </row>
    <row r="258">
      <c r="A258" t="s" s="0">
        <v>12</v>
      </c>
      <c r="B258" t="s" s="0">
        <v>1963</v>
      </c>
      <c r="C258" t="s" s="185">
        <v>1964</v>
      </c>
    </row>
    <row r="259">
      <c r="A259" t="s" s="0">
        <v>12</v>
      </c>
      <c r="B259" t="s" s="0">
        <v>1965</v>
      </c>
      <c r="C259" t="s" s="185">
        <v>1966</v>
      </c>
    </row>
    <row r="260">
      <c r="A260" t="s" s="0">
        <v>11</v>
      </c>
      <c r="B260" t="s" s="0">
        <v>1967</v>
      </c>
      <c r="C260" t="s" s="185">
        <v>1936</v>
      </c>
    </row>
    <row r="261">
      <c r="A261" t="s" s="0">
        <v>11</v>
      </c>
      <c r="B261" t="s" s="0">
        <v>1968</v>
      </c>
      <c r="C261" t="s" s="185">
        <v>1938</v>
      </c>
    </row>
    <row r="262">
      <c r="A262" t="s" s="0">
        <v>11</v>
      </c>
      <c r="B262" t="s" s="0">
        <v>1969</v>
      </c>
      <c r="C262" t="s" s="185">
        <v>1940</v>
      </c>
    </row>
    <row r="263">
      <c r="A263" t="s" s="0">
        <v>11</v>
      </c>
      <c r="B263" t="s" s="0">
        <v>1970</v>
      </c>
      <c r="C263" t="s" s="185">
        <v>1942</v>
      </c>
    </row>
    <row r="264">
      <c r="A264" t="s" s="0">
        <v>11</v>
      </c>
      <c r="B264" t="s" s="0">
        <v>1971</v>
      </c>
      <c r="C264" t="s" s="185">
        <v>1944</v>
      </c>
    </row>
    <row r="265">
      <c r="A265" t="s" s="0">
        <v>11</v>
      </c>
      <c r="B265" t="s" s="0">
        <v>1972</v>
      </c>
      <c r="C265" t="s" s="185">
        <v>1946</v>
      </c>
    </row>
    <row r="266">
      <c r="A266" t="s" s="0">
        <v>11</v>
      </c>
      <c r="B266" t="s" s="0">
        <v>1973</v>
      </c>
      <c r="C266" t="s" s="185">
        <v>1948</v>
      </c>
    </row>
    <row r="267">
      <c r="A267" t="s" s="0">
        <v>11</v>
      </c>
      <c r="B267" t="s" s="0">
        <v>1974</v>
      </c>
      <c r="C267" t="s" s="185">
        <v>1950</v>
      </c>
    </row>
    <row r="268">
      <c r="A268" t="s" s="0">
        <v>11</v>
      </c>
      <c r="B268" t="s" s="0">
        <v>1975</v>
      </c>
      <c r="C268" t="s" s="185">
        <v>1952</v>
      </c>
    </row>
    <row r="269">
      <c r="A269" t="s" s="0">
        <v>11</v>
      </c>
      <c r="B269" t="s" s="0">
        <v>1976</v>
      </c>
      <c r="C269" t="s" s="185">
        <v>1954</v>
      </c>
    </row>
    <row r="270">
      <c r="A270" t="s" s="0">
        <v>11</v>
      </c>
      <c r="B270" t="s" s="0">
        <v>1977</v>
      </c>
      <c r="C270" t="s" s="185">
        <v>1956</v>
      </c>
    </row>
    <row r="271">
      <c r="A271" t="s" s="0">
        <v>11</v>
      </c>
      <c r="B271" t="s" s="0">
        <v>1978</v>
      </c>
      <c r="C271" t="s" s="185">
        <v>1958</v>
      </c>
    </row>
    <row r="272">
      <c r="A272" t="s" s="0">
        <v>11</v>
      </c>
      <c r="B272" t="s" s="0">
        <v>1979</v>
      </c>
      <c r="C272" t="s" s="185">
        <v>1960</v>
      </c>
    </row>
    <row r="273">
      <c r="A273" t="s" s="0">
        <v>11</v>
      </c>
      <c r="B273" t="s" s="0">
        <v>1980</v>
      </c>
      <c r="C273" t="s" s="185">
        <v>1962</v>
      </c>
    </row>
    <row r="274">
      <c r="A274" t="s" s="0">
        <v>11</v>
      </c>
      <c r="B274" t="s" s="0">
        <v>1981</v>
      </c>
      <c r="C274" t="s" s="185">
        <v>1964</v>
      </c>
    </row>
    <row r="275">
      <c r="A275" t="s" s="0">
        <v>11</v>
      </c>
      <c r="B275" t="s" s="0">
        <v>1982</v>
      </c>
      <c r="C275" t="s" s="185">
        <v>1966</v>
      </c>
    </row>
    <row r="276">
      <c r="A276" t="s" s="0">
        <v>12</v>
      </c>
      <c r="B276" t="s" s="0">
        <v>1983</v>
      </c>
      <c r="C276" t="s" s="185">
        <v>1984</v>
      </c>
    </row>
    <row r="277">
      <c r="A277" t="s" s="0">
        <v>12</v>
      </c>
      <c r="B277" t="s" s="0">
        <v>1985</v>
      </c>
      <c r="C277" t="s" s="185">
        <v>1986</v>
      </c>
    </row>
    <row r="278">
      <c r="A278" t="s" s="0">
        <v>12</v>
      </c>
      <c r="B278" t="s" s="0">
        <v>1987</v>
      </c>
      <c r="C278" t="s" s="185">
        <v>1988</v>
      </c>
    </row>
    <row r="279">
      <c r="A279" t="s" s="0">
        <v>12</v>
      </c>
      <c r="B279" t="s" s="0">
        <v>1989</v>
      </c>
      <c r="C279" t="s" s="185">
        <v>1990</v>
      </c>
    </row>
    <row r="280">
      <c r="A280" t="s" s="0">
        <v>12</v>
      </c>
      <c r="B280" t="s" s="0">
        <v>1991</v>
      </c>
      <c r="C280" t="s" s="185">
        <v>1992</v>
      </c>
    </row>
    <row r="281">
      <c r="A281" t="s" s="0">
        <v>12</v>
      </c>
      <c r="B281" t="s" s="0">
        <v>1993</v>
      </c>
      <c r="C281" t="s" s="185">
        <v>1994</v>
      </c>
    </row>
    <row r="282">
      <c r="A282" t="s" s="0">
        <v>12</v>
      </c>
      <c r="B282" t="s" s="0">
        <v>1995</v>
      </c>
      <c r="C282" t="s" s="185">
        <v>1996</v>
      </c>
    </row>
    <row r="283">
      <c r="A283" t="s" s="0">
        <v>12</v>
      </c>
      <c r="B283" t="s" s="0">
        <v>1997</v>
      </c>
      <c r="C283" t="s" s="185">
        <v>1998</v>
      </c>
    </row>
    <row r="284">
      <c r="A284" t="s" s="0">
        <v>12</v>
      </c>
      <c r="B284" t="s" s="0">
        <v>1999</v>
      </c>
      <c r="C284" t="s" s="185">
        <v>2000</v>
      </c>
    </row>
    <row r="285">
      <c r="A285" t="s" s="0">
        <v>12</v>
      </c>
      <c r="B285" t="s" s="0">
        <v>2001</v>
      </c>
      <c r="C285" t="s" s="185">
        <v>2002</v>
      </c>
    </row>
    <row r="286">
      <c r="A286" t="s" s="0">
        <v>12</v>
      </c>
      <c r="B286" t="s" s="0">
        <v>2003</v>
      </c>
      <c r="C286" t="s" s="185">
        <v>2004</v>
      </c>
    </row>
    <row r="287">
      <c r="A287" t="s" s="0">
        <v>12</v>
      </c>
      <c r="B287" t="s" s="0">
        <v>2005</v>
      </c>
      <c r="C287" t="s" s="185">
        <v>2006</v>
      </c>
    </row>
    <row r="288">
      <c r="A288" t="s" s="0">
        <v>12</v>
      </c>
      <c r="B288" t="s" s="0">
        <v>2007</v>
      </c>
      <c r="C288" t="s" s="185">
        <v>2008</v>
      </c>
    </row>
    <row r="289">
      <c r="A289" t="s" s="0">
        <v>12</v>
      </c>
      <c r="B289" t="s" s="0">
        <v>2009</v>
      </c>
      <c r="C289" t="s" s="185">
        <v>2010</v>
      </c>
    </row>
    <row r="290">
      <c r="A290" t="s" s="0">
        <v>12</v>
      </c>
      <c r="B290" t="s" s="0">
        <v>2011</v>
      </c>
      <c r="C290" t="s" s="185">
        <v>2012</v>
      </c>
    </row>
    <row r="291">
      <c r="A291" t="s" s="0">
        <v>12</v>
      </c>
      <c r="B291" t="s" s="0">
        <v>2013</v>
      </c>
      <c r="C291" t="s" s="185">
        <v>2014</v>
      </c>
    </row>
    <row r="292">
      <c r="A292" t="s" s="0">
        <v>11</v>
      </c>
      <c r="B292" t="s" s="0">
        <v>2015</v>
      </c>
      <c r="C292" t="s" s="185">
        <v>1984</v>
      </c>
    </row>
    <row r="293">
      <c r="A293" t="s" s="0">
        <v>11</v>
      </c>
      <c r="B293" t="s" s="0">
        <v>2016</v>
      </c>
      <c r="C293" t="s" s="185">
        <v>1986</v>
      </c>
    </row>
    <row r="294">
      <c r="A294" t="s" s="0">
        <v>11</v>
      </c>
      <c r="B294" t="s" s="0">
        <v>2017</v>
      </c>
      <c r="C294" t="s" s="185">
        <v>1988</v>
      </c>
    </row>
    <row r="295">
      <c r="A295" t="s" s="0">
        <v>11</v>
      </c>
      <c r="B295" t="s" s="0">
        <v>2018</v>
      </c>
      <c r="C295" t="s" s="185">
        <v>1990</v>
      </c>
    </row>
    <row r="296">
      <c r="A296" t="s" s="0">
        <v>11</v>
      </c>
      <c r="B296" t="s" s="0">
        <v>2019</v>
      </c>
      <c r="C296" t="s" s="185">
        <v>1992</v>
      </c>
    </row>
    <row r="297">
      <c r="A297" t="s" s="0">
        <v>11</v>
      </c>
      <c r="B297" t="s" s="0">
        <v>2020</v>
      </c>
      <c r="C297" t="s" s="185">
        <v>1994</v>
      </c>
    </row>
    <row r="298">
      <c r="A298" t="s" s="0">
        <v>11</v>
      </c>
      <c r="B298" t="s" s="0">
        <v>2021</v>
      </c>
      <c r="C298" t="s" s="185">
        <v>1996</v>
      </c>
    </row>
    <row r="299">
      <c r="A299" t="s" s="0">
        <v>11</v>
      </c>
      <c r="B299" t="s" s="0">
        <v>2022</v>
      </c>
      <c r="C299" t="s" s="185">
        <v>1998</v>
      </c>
    </row>
    <row r="300">
      <c r="A300" t="s" s="0">
        <v>11</v>
      </c>
      <c r="B300" t="s" s="0">
        <v>2023</v>
      </c>
      <c r="C300" t="s" s="185">
        <v>2000</v>
      </c>
    </row>
    <row r="301">
      <c r="A301" t="s" s="0">
        <v>11</v>
      </c>
      <c r="B301" t="s" s="0">
        <v>2024</v>
      </c>
      <c r="C301" t="s" s="185">
        <v>2002</v>
      </c>
    </row>
    <row r="302">
      <c r="A302" t="s" s="0">
        <v>11</v>
      </c>
      <c r="B302" t="s" s="0">
        <v>2025</v>
      </c>
      <c r="C302" t="s" s="185">
        <v>2004</v>
      </c>
    </row>
    <row r="303">
      <c r="A303" t="s" s="0">
        <v>11</v>
      </c>
      <c r="B303" t="s" s="0">
        <v>2026</v>
      </c>
      <c r="C303" t="s" s="185">
        <v>2006</v>
      </c>
    </row>
    <row r="304">
      <c r="A304" t="s" s="0">
        <v>11</v>
      </c>
      <c r="B304" t="s" s="0">
        <v>2027</v>
      </c>
      <c r="C304" t="s" s="185">
        <v>2008</v>
      </c>
    </row>
    <row r="305">
      <c r="A305" t="s" s="0">
        <v>11</v>
      </c>
      <c r="B305" t="s" s="0">
        <v>2028</v>
      </c>
      <c r="C305" t="s" s="185">
        <v>2010</v>
      </c>
    </row>
    <row r="306">
      <c r="A306" t="s" s="0">
        <v>11</v>
      </c>
      <c r="B306" t="s" s="0">
        <v>2029</v>
      </c>
      <c r="C306" t="s" s="185">
        <v>2012</v>
      </c>
    </row>
    <row r="307">
      <c r="A307" t="s" s="0">
        <v>11</v>
      </c>
      <c r="B307" t="s" s="0">
        <v>2030</v>
      </c>
      <c r="C307" t="s" s="185">
        <v>2014</v>
      </c>
    </row>
    <row r="308">
      <c r="A308" t="s" s="0">
        <v>11</v>
      </c>
      <c r="B308" t="s" s="0">
        <v>2031</v>
      </c>
      <c r="C308" t="s" s="185">
        <v>2032</v>
      </c>
    </row>
    <row r="309">
      <c r="A309" t="s" s="0">
        <v>11</v>
      </c>
      <c r="B309" t="s" s="0">
        <v>2033</v>
      </c>
      <c r="C309" t="s" s="185">
        <v>2034</v>
      </c>
    </row>
    <row r="310">
      <c r="A310" t="s" s="0">
        <v>11</v>
      </c>
      <c r="B310" t="s" s="0">
        <v>2035</v>
      </c>
      <c r="C310" t="s" s="185">
        <v>2036</v>
      </c>
    </row>
    <row r="311">
      <c r="A311" t="s" s="0">
        <v>11</v>
      </c>
      <c r="B311" t="s" s="0">
        <v>2037</v>
      </c>
      <c r="C311" t="s" s="185">
        <v>2038</v>
      </c>
    </row>
    <row r="312">
      <c r="A312" t="s" s="0">
        <v>11</v>
      </c>
      <c r="B312" t="s" s="0">
        <v>2039</v>
      </c>
      <c r="C312" t="s" s="185">
        <v>2040</v>
      </c>
    </row>
    <row r="313">
      <c r="A313" t="s" s="0">
        <v>11</v>
      </c>
      <c r="B313" t="s" s="0">
        <v>2041</v>
      </c>
      <c r="C313" t="s" s="185">
        <v>2042</v>
      </c>
    </row>
    <row r="314">
      <c r="A314" t="s" s="0">
        <v>11</v>
      </c>
      <c r="B314" t="s" s="0">
        <v>2043</v>
      </c>
      <c r="C314" t="s" s="185">
        <v>2044</v>
      </c>
    </row>
    <row r="315">
      <c r="A315" t="s" s="0">
        <v>11</v>
      </c>
      <c r="B315" t="s" s="0">
        <v>2045</v>
      </c>
      <c r="C315" t="s" s="185">
        <v>2046</v>
      </c>
    </row>
    <row r="316">
      <c r="A316" t="s" s="0">
        <v>11</v>
      </c>
      <c r="B316" t="s" s="0">
        <v>2047</v>
      </c>
      <c r="C316" t="s" s="185">
        <v>2048</v>
      </c>
    </row>
    <row r="317">
      <c r="A317" t="s" s="0">
        <v>11</v>
      </c>
      <c r="B317" t="s" s="0">
        <v>2049</v>
      </c>
      <c r="C317" t="s" s="185">
        <v>2050</v>
      </c>
    </row>
    <row r="318">
      <c r="A318" t="s" s="0">
        <v>11</v>
      </c>
      <c r="B318" t="s" s="0">
        <v>2051</v>
      </c>
      <c r="C318" t="s" s="185">
        <v>2052</v>
      </c>
    </row>
    <row r="319">
      <c r="A319" t="s" s="0">
        <v>11</v>
      </c>
      <c r="B319" t="s" s="0">
        <v>2053</v>
      </c>
      <c r="C319" t="s" s="185">
        <v>2054</v>
      </c>
    </row>
    <row r="320">
      <c r="A320" t="s" s="0">
        <v>12</v>
      </c>
      <c r="B320" t="s" s="0">
        <v>2055</v>
      </c>
      <c r="C320" t="s" s="185">
        <v>2032</v>
      </c>
    </row>
    <row r="321">
      <c r="A321" t="s" s="0">
        <v>12</v>
      </c>
      <c r="B321" t="s" s="0">
        <v>2056</v>
      </c>
      <c r="C321" t="s" s="185">
        <v>2034</v>
      </c>
    </row>
    <row r="322">
      <c r="A322" t="s" s="0">
        <v>12</v>
      </c>
      <c r="B322" t="s" s="0">
        <v>2057</v>
      </c>
      <c r="C322" t="s" s="185">
        <v>2036</v>
      </c>
    </row>
    <row r="323">
      <c r="A323" t="s" s="0">
        <v>12</v>
      </c>
      <c r="B323" t="s" s="0">
        <v>2058</v>
      </c>
      <c r="C323" t="s" s="185">
        <v>2038</v>
      </c>
    </row>
    <row r="324">
      <c r="A324" t="s" s="0">
        <v>12</v>
      </c>
      <c r="B324" t="s" s="0">
        <v>2059</v>
      </c>
      <c r="C324" t="s" s="185">
        <v>2040</v>
      </c>
    </row>
    <row r="325">
      <c r="A325" t="s" s="0">
        <v>12</v>
      </c>
      <c r="B325" t="s" s="0">
        <v>2060</v>
      </c>
      <c r="C325" t="s" s="185">
        <v>2042</v>
      </c>
    </row>
    <row r="326">
      <c r="A326" t="s" s="0">
        <v>12</v>
      </c>
      <c r="B326" t="s" s="0">
        <v>2061</v>
      </c>
      <c r="C326" t="s" s="185">
        <v>2044</v>
      </c>
    </row>
    <row r="327">
      <c r="A327" t="s" s="0">
        <v>12</v>
      </c>
      <c r="B327" t="s" s="0">
        <v>2062</v>
      </c>
      <c r="C327" t="s" s="185">
        <v>2046</v>
      </c>
    </row>
    <row r="328">
      <c r="A328" t="s" s="0">
        <v>12</v>
      </c>
      <c r="B328" t="s" s="0">
        <v>2063</v>
      </c>
      <c r="C328" t="s" s="185">
        <v>2048</v>
      </c>
    </row>
    <row r="329">
      <c r="A329" t="s" s="0">
        <v>12</v>
      </c>
      <c r="B329" t="s" s="0">
        <v>2064</v>
      </c>
      <c r="C329" t="s" s="185">
        <v>2050</v>
      </c>
    </row>
    <row r="330">
      <c r="A330" t="s" s="0">
        <v>12</v>
      </c>
      <c r="B330" t="s" s="0">
        <v>2065</v>
      </c>
      <c r="C330" t="s" s="185">
        <v>2052</v>
      </c>
    </row>
    <row r="331">
      <c r="A331" t="s" s="0">
        <v>12</v>
      </c>
      <c r="B331" t="s" s="0">
        <v>2066</v>
      </c>
      <c r="C331" t="s" s="185">
        <v>2054</v>
      </c>
    </row>
    <row r="332">
      <c r="A332" t="s" s="0">
        <v>12</v>
      </c>
      <c r="B332" t="s" s="0">
        <v>2067</v>
      </c>
      <c r="C332" t="s" s="185">
        <v>2068</v>
      </c>
    </row>
    <row r="333">
      <c r="A333" t="s" s="0">
        <v>12</v>
      </c>
      <c r="B333" t="s" s="0">
        <v>2069</v>
      </c>
      <c r="C333" t="s" s="185">
        <v>2070</v>
      </c>
    </row>
    <row r="334">
      <c r="A334" t="s" s="0">
        <v>12</v>
      </c>
      <c r="B334" t="s" s="0">
        <v>2071</v>
      </c>
      <c r="C334" t="s" s="185">
        <v>2072</v>
      </c>
    </row>
    <row r="335">
      <c r="A335" t="s" s="0">
        <v>12</v>
      </c>
      <c r="B335" t="s" s="0">
        <v>2073</v>
      </c>
      <c r="C335" t="s" s="185">
        <v>2074</v>
      </c>
    </row>
    <row r="336">
      <c r="A336" t="s" s="0">
        <v>12</v>
      </c>
      <c r="B336" t="s" s="0">
        <v>2075</v>
      </c>
      <c r="C336" t="s" s="185">
        <v>2076</v>
      </c>
    </row>
    <row r="337">
      <c r="A337" t="s" s="0">
        <v>12</v>
      </c>
      <c r="B337" t="s" s="0">
        <v>2077</v>
      </c>
      <c r="C337" t="s" s="185">
        <v>2078</v>
      </c>
    </row>
    <row r="338">
      <c r="A338" t="s" s="0">
        <v>12</v>
      </c>
      <c r="B338" t="s" s="0">
        <v>2079</v>
      </c>
      <c r="C338" t="s" s="185">
        <v>2080</v>
      </c>
    </row>
    <row r="339">
      <c r="A339" t="s" s="0">
        <v>12</v>
      </c>
      <c r="B339" t="s" s="0">
        <v>2081</v>
      </c>
      <c r="C339" t="s" s="185">
        <v>2082</v>
      </c>
    </row>
    <row r="340">
      <c r="A340" t="s" s="0">
        <v>12</v>
      </c>
      <c r="B340" t="s" s="0">
        <v>2083</v>
      </c>
      <c r="C340" t="s" s="185">
        <v>2084</v>
      </c>
    </row>
    <row r="341">
      <c r="A341" t="s" s="0">
        <v>12</v>
      </c>
      <c r="B341" t="s" s="0">
        <v>2085</v>
      </c>
      <c r="C341" t="s" s="185">
        <v>2086</v>
      </c>
    </row>
    <row r="342">
      <c r="A342" t="s" s="0">
        <v>12</v>
      </c>
      <c r="B342" t="s" s="0">
        <v>2087</v>
      </c>
      <c r="C342" t="s" s="185">
        <v>2088</v>
      </c>
    </row>
    <row r="343">
      <c r="A343" t="s" s="0">
        <v>12</v>
      </c>
      <c r="B343" t="s" s="0">
        <v>2089</v>
      </c>
      <c r="C343" t="s" s="185">
        <v>2090</v>
      </c>
    </row>
    <row r="344">
      <c r="A344" t="s" s="0">
        <v>11</v>
      </c>
      <c r="B344" t="s" s="0">
        <v>2091</v>
      </c>
      <c r="C344" t="s" s="185">
        <v>2068</v>
      </c>
    </row>
    <row r="345">
      <c r="A345" t="s" s="0">
        <v>11</v>
      </c>
      <c r="B345" t="s" s="0">
        <v>2092</v>
      </c>
      <c r="C345" t="s" s="185">
        <v>2070</v>
      </c>
    </row>
    <row r="346">
      <c r="A346" t="s" s="0">
        <v>11</v>
      </c>
      <c r="B346" t="s" s="0">
        <v>2093</v>
      </c>
      <c r="C346" t="s" s="185">
        <v>2072</v>
      </c>
    </row>
    <row r="347">
      <c r="A347" t="s" s="0">
        <v>11</v>
      </c>
      <c r="B347" t="s" s="0">
        <v>2094</v>
      </c>
      <c r="C347" t="s" s="185">
        <v>2074</v>
      </c>
    </row>
    <row r="348">
      <c r="A348" t="s" s="0">
        <v>11</v>
      </c>
      <c r="B348" t="s" s="0">
        <v>2095</v>
      </c>
      <c r="C348" t="s" s="185">
        <v>2076</v>
      </c>
    </row>
    <row r="349">
      <c r="A349" t="s" s="0">
        <v>11</v>
      </c>
      <c r="B349" t="s" s="0">
        <v>2096</v>
      </c>
      <c r="C349" t="s" s="185">
        <v>2078</v>
      </c>
    </row>
    <row r="350">
      <c r="A350" t="s" s="0">
        <v>11</v>
      </c>
      <c r="B350" t="s" s="0">
        <v>2097</v>
      </c>
      <c r="C350" t="s" s="185">
        <v>2080</v>
      </c>
    </row>
    <row r="351">
      <c r="A351" t="s" s="0">
        <v>11</v>
      </c>
      <c r="B351" t="s" s="0">
        <v>2098</v>
      </c>
      <c r="C351" t="s" s="185">
        <v>2082</v>
      </c>
    </row>
    <row r="352">
      <c r="A352" t="s" s="0">
        <v>11</v>
      </c>
      <c r="B352" t="s" s="0">
        <v>2099</v>
      </c>
      <c r="C352" t="s" s="185">
        <v>2084</v>
      </c>
    </row>
    <row r="353">
      <c r="A353" t="s" s="0">
        <v>11</v>
      </c>
      <c r="B353" t="s" s="0">
        <v>2100</v>
      </c>
      <c r="C353" t="s" s="185">
        <v>2086</v>
      </c>
    </row>
    <row r="354">
      <c r="A354" t="s" s="0">
        <v>11</v>
      </c>
      <c r="B354" t="s" s="0">
        <v>2101</v>
      </c>
      <c r="C354" t="s" s="185">
        <v>2088</v>
      </c>
    </row>
    <row r="355">
      <c r="A355" t="s" s="0">
        <v>11</v>
      </c>
      <c r="B355" t="s" s="0">
        <v>2102</v>
      </c>
      <c r="C355" t="s" s="185">
        <v>2090</v>
      </c>
    </row>
    <row r="356">
      <c r="A356" t="s" s="0">
        <v>12</v>
      </c>
      <c r="B356" t="s" s="0">
        <v>2103</v>
      </c>
      <c r="C356" t="s" s="185">
        <v>2104</v>
      </c>
    </row>
    <row r="357">
      <c r="A357" t="s" s="0">
        <v>12</v>
      </c>
      <c r="B357" t="s" s="0">
        <v>2105</v>
      </c>
      <c r="C357" t="s" s="185">
        <v>2106</v>
      </c>
    </row>
    <row r="358">
      <c r="A358" t="s" s="0">
        <v>12</v>
      </c>
      <c r="B358" t="s" s="0">
        <v>2107</v>
      </c>
      <c r="C358" t="s" s="185">
        <v>2108</v>
      </c>
    </row>
    <row r="359">
      <c r="A359" t="s" s="0">
        <v>12</v>
      </c>
      <c r="B359" t="s" s="0">
        <v>2109</v>
      </c>
      <c r="C359" t="s" s="185">
        <v>2110</v>
      </c>
    </row>
    <row r="360">
      <c r="A360" t="s" s="0">
        <v>12</v>
      </c>
      <c r="B360" t="s" s="0">
        <v>2111</v>
      </c>
      <c r="C360" t="s" s="185">
        <v>2112</v>
      </c>
    </row>
    <row r="361">
      <c r="A361" t="s" s="0">
        <v>12</v>
      </c>
      <c r="B361" t="s" s="0">
        <v>2113</v>
      </c>
      <c r="C361" t="s" s="185">
        <v>2114</v>
      </c>
    </row>
    <row r="362">
      <c r="A362" t="s" s="0">
        <v>12</v>
      </c>
      <c r="B362" t="s" s="0">
        <v>2115</v>
      </c>
      <c r="C362" t="s" s="185">
        <v>2116</v>
      </c>
    </row>
    <row r="363">
      <c r="A363" t="s" s="0">
        <v>12</v>
      </c>
      <c r="B363" t="s" s="0">
        <v>2117</v>
      </c>
      <c r="C363" t="s" s="185">
        <v>2118</v>
      </c>
    </row>
    <row r="364">
      <c r="A364" t="s" s="0">
        <v>12</v>
      </c>
      <c r="B364" t="s" s="0">
        <v>2119</v>
      </c>
      <c r="C364" t="s" s="185">
        <v>2120</v>
      </c>
    </row>
    <row r="365">
      <c r="A365" t="s" s="0">
        <v>12</v>
      </c>
      <c r="B365" t="s" s="0">
        <v>2121</v>
      </c>
      <c r="C365" t="s" s="185">
        <v>2122</v>
      </c>
    </row>
    <row r="366">
      <c r="A366" t="s" s="0">
        <v>12</v>
      </c>
      <c r="B366" t="s" s="0">
        <v>2123</v>
      </c>
      <c r="C366" t="s" s="185">
        <v>2124</v>
      </c>
    </row>
    <row r="367">
      <c r="A367" t="s" s="0">
        <v>12</v>
      </c>
      <c r="B367" t="s" s="0">
        <v>2125</v>
      </c>
      <c r="C367" t="s" s="185">
        <v>2126</v>
      </c>
    </row>
    <row r="368">
      <c r="A368" t="s" s="0">
        <v>11</v>
      </c>
      <c r="B368" t="s" s="0">
        <v>2127</v>
      </c>
      <c r="C368" t="s" s="185">
        <v>2104</v>
      </c>
    </row>
    <row r="369">
      <c r="A369" t="s" s="0">
        <v>11</v>
      </c>
      <c r="B369" t="s" s="0">
        <v>2128</v>
      </c>
      <c r="C369" t="s" s="185">
        <v>2106</v>
      </c>
    </row>
    <row r="370">
      <c r="A370" t="s" s="0">
        <v>11</v>
      </c>
      <c r="B370" t="s" s="0">
        <v>2129</v>
      </c>
      <c r="C370" t="s" s="185">
        <v>2108</v>
      </c>
    </row>
    <row r="371">
      <c r="A371" t="s" s="0">
        <v>11</v>
      </c>
      <c r="B371" t="s" s="0">
        <v>2130</v>
      </c>
      <c r="C371" t="s" s="185">
        <v>2110</v>
      </c>
    </row>
    <row r="372">
      <c r="A372" t="s" s="0">
        <v>11</v>
      </c>
      <c r="B372" t="s" s="0">
        <v>2131</v>
      </c>
      <c r="C372" t="s" s="185">
        <v>2112</v>
      </c>
    </row>
    <row r="373">
      <c r="A373" t="s" s="0">
        <v>11</v>
      </c>
      <c r="B373" t="s" s="0">
        <v>2132</v>
      </c>
      <c r="C373" t="s" s="185">
        <v>2114</v>
      </c>
    </row>
    <row r="374">
      <c r="A374" t="s" s="0">
        <v>11</v>
      </c>
      <c r="B374" t="s" s="0">
        <v>2133</v>
      </c>
      <c r="C374" t="s" s="185">
        <v>2116</v>
      </c>
    </row>
    <row r="375">
      <c r="A375" t="s" s="0">
        <v>11</v>
      </c>
      <c r="B375" t="s" s="0">
        <v>2134</v>
      </c>
      <c r="C375" t="s" s="185">
        <v>2118</v>
      </c>
    </row>
    <row r="376">
      <c r="A376" t="s" s="0">
        <v>11</v>
      </c>
      <c r="B376" t="s" s="0">
        <v>2135</v>
      </c>
      <c r="C376" t="s" s="185">
        <v>2120</v>
      </c>
    </row>
    <row r="377">
      <c r="A377" t="s" s="0">
        <v>11</v>
      </c>
      <c r="B377" t="s" s="0">
        <v>2136</v>
      </c>
      <c r="C377" t="s" s="185">
        <v>2122</v>
      </c>
    </row>
    <row r="378">
      <c r="A378" t="s" s="0">
        <v>11</v>
      </c>
      <c r="B378" t="s" s="0">
        <v>2137</v>
      </c>
      <c r="C378" t="s" s="185">
        <v>2124</v>
      </c>
    </row>
    <row r="379">
      <c r="A379" t="s" s="0">
        <v>11</v>
      </c>
      <c r="B379" t="s" s="0">
        <v>2138</v>
      </c>
      <c r="C379" t="s" s="185">
        <v>2126</v>
      </c>
    </row>
    <row r="380">
      <c r="A380" t="s" s="0">
        <v>12</v>
      </c>
      <c r="B380" t="s" s="0">
        <v>2139</v>
      </c>
      <c r="C380" t="s" s="185">
        <v>2140</v>
      </c>
    </row>
    <row r="381">
      <c r="A381" t="s" s="0">
        <v>12</v>
      </c>
      <c r="B381" t="s" s="0">
        <v>2141</v>
      </c>
      <c r="C381" t="s" s="185">
        <v>2142</v>
      </c>
    </row>
    <row r="382">
      <c r="A382" t="s" s="0">
        <v>12</v>
      </c>
      <c r="B382" t="s" s="0">
        <v>2143</v>
      </c>
      <c r="C382" t="s" s="185">
        <v>2144</v>
      </c>
    </row>
    <row r="383">
      <c r="A383" t="s" s="0">
        <v>12</v>
      </c>
      <c r="B383" t="s" s="0">
        <v>2145</v>
      </c>
      <c r="C383" t="s" s="185">
        <v>2146</v>
      </c>
    </row>
    <row r="384">
      <c r="A384" t="s" s="0">
        <v>12</v>
      </c>
      <c r="B384" t="s" s="0">
        <v>2147</v>
      </c>
      <c r="C384" t="s" s="185">
        <v>2148</v>
      </c>
    </row>
    <row r="385">
      <c r="A385" t="s" s="0">
        <v>12</v>
      </c>
      <c r="B385" t="s" s="0">
        <v>2149</v>
      </c>
      <c r="C385" t="s" s="185">
        <v>2150</v>
      </c>
    </row>
    <row r="386">
      <c r="A386" t="s" s="0">
        <v>12</v>
      </c>
      <c r="B386" t="s" s="0">
        <v>2151</v>
      </c>
      <c r="C386" t="s" s="185">
        <v>2152</v>
      </c>
    </row>
    <row r="387">
      <c r="A387" t="s" s="0">
        <v>12</v>
      </c>
      <c r="B387" t="s" s="0">
        <v>2153</v>
      </c>
      <c r="C387" t="s" s="185">
        <v>2154</v>
      </c>
    </row>
    <row r="388">
      <c r="A388" t="s" s="0">
        <v>12</v>
      </c>
      <c r="B388" t="s" s="0">
        <v>2155</v>
      </c>
      <c r="C388" t="s" s="185">
        <v>2156</v>
      </c>
    </row>
    <row r="389">
      <c r="A389" t="s" s="0">
        <v>12</v>
      </c>
      <c r="B389" t="s" s="0">
        <v>2157</v>
      </c>
      <c r="C389" t="s" s="185">
        <v>2158</v>
      </c>
    </row>
    <row r="390">
      <c r="A390" t="s" s="0">
        <v>12</v>
      </c>
      <c r="B390" t="s" s="0">
        <v>2159</v>
      </c>
      <c r="C390" t="s" s="185">
        <v>2160</v>
      </c>
    </row>
    <row r="391">
      <c r="A391" t="s" s="0">
        <v>12</v>
      </c>
      <c r="B391" t="s" s="0">
        <v>2161</v>
      </c>
      <c r="C391" t="s" s="185">
        <v>2162</v>
      </c>
    </row>
    <row r="392">
      <c r="A392" t="s" s="0">
        <v>11</v>
      </c>
      <c r="B392" t="s" s="0">
        <v>2163</v>
      </c>
      <c r="C392" t="s" s="185">
        <v>2140</v>
      </c>
    </row>
    <row r="393">
      <c r="A393" t="s" s="0">
        <v>11</v>
      </c>
      <c r="B393" t="s" s="0">
        <v>2164</v>
      </c>
      <c r="C393" t="s" s="185">
        <v>2142</v>
      </c>
    </row>
    <row r="394">
      <c r="A394" t="s" s="0">
        <v>11</v>
      </c>
      <c r="B394" t="s" s="0">
        <v>2165</v>
      </c>
      <c r="C394" t="s" s="185">
        <v>2144</v>
      </c>
    </row>
    <row r="395">
      <c r="A395" t="s" s="0">
        <v>11</v>
      </c>
      <c r="B395" t="s" s="0">
        <v>2166</v>
      </c>
      <c r="C395" t="s" s="185">
        <v>2146</v>
      </c>
    </row>
    <row r="396">
      <c r="A396" t="s" s="0">
        <v>11</v>
      </c>
      <c r="B396" t="s" s="0">
        <v>2167</v>
      </c>
      <c r="C396" t="s" s="185">
        <v>2148</v>
      </c>
    </row>
    <row r="397">
      <c r="A397" t="s" s="0">
        <v>11</v>
      </c>
      <c r="B397" t="s" s="0">
        <v>2168</v>
      </c>
      <c r="C397" t="s" s="185">
        <v>2150</v>
      </c>
    </row>
    <row r="398">
      <c r="A398" t="s" s="0">
        <v>11</v>
      </c>
      <c r="B398" t="s" s="0">
        <v>2169</v>
      </c>
      <c r="C398" t="s" s="185">
        <v>2152</v>
      </c>
    </row>
    <row r="399">
      <c r="A399" t="s" s="0">
        <v>11</v>
      </c>
      <c r="B399" t="s" s="0">
        <v>2170</v>
      </c>
      <c r="C399" t="s" s="185">
        <v>2154</v>
      </c>
    </row>
    <row r="400">
      <c r="A400" t="s" s="0">
        <v>11</v>
      </c>
      <c r="B400" t="s" s="0">
        <v>2171</v>
      </c>
      <c r="C400" t="s" s="185">
        <v>2156</v>
      </c>
    </row>
    <row r="401">
      <c r="A401" t="s" s="0">
        <v>11</v>
      </c>
      <c r="B401" t="s" s="0">
        <v>2172</v>
      </c>
      <c r="C401" t="s" s="185">
        <v>2158</v>
      </c>
    </row>
    <row r="402">
      <c r="A402" t="s" s="0">
        <v>11</v>
      </c>
      <c r="B402" t="s" s="0">
        <v>2173</v>
      </c>
      <c r="C402" t="s" s="185">
        <v>2160</v>
      </c>
    </row>
    <row r="403">
      <c r="A403" t="s" s="0">
        <v>11</v>
      </c>
      <c r="B403" t="s" s="0">
        <v>2174</v>
      </c>
      <c r="C403" t="s" s="185">
        <v>2162</v>
      </c>
    </row>
    <row r="404">
      <c r="A404" t="s" s="0">
        <v>8</v>
      </c>
      <c r="B404" t="s" s="0">
        <v>2175</v>
      </c>
      <c r="C404" t="s" s="185">
        <v>2176</v>
      </c>
    </row>
    <row r="405">
      <c r="A405" t="s" s="0">
        <v>8</v>
      </c>
      <c r="B405" t="s" s="0">
        <v>2177</v>
      </c>
      <c r="C405" t="s" s="185">
        <v>1576</v>
      </c>
    </row>
    <row r="406">
      <c r="A406" t="s" s="0">
        <v>8</v>
      </c>
      <c r="B406" t="s" s="0">
        <v>2178</v>
      </c>
      <c r="C406" t="s" s="185">
        <v>1624</v>
      </c>
    </row>
    <row r="407">
      <c r="A407" t="s" s="0">
        <v>8</v>
      </c>
      <c r="B407" t="s" s="0">
        <v>2179</v>
      </c>
      <c r="C407" t="s" s="185">
        <v>2180</v>
      </c>
    </row>
    <row r="408">
      <c r="A408" t="s" s="0">
        <v>8</v>
      </c>
      <c r="B408" t="s" s="0">
        <v>2181</v>
      </c>
      <c r="C408" t="s" s="185">
        <v>1586</v>
      </c>
    </row>
    <row r="409">
      <c r="A409" t="s" s="0">
        <v>8</v>
      </c>
      <c r="B409" t="s" s="0">
        <v>2182</v>
      </c>
      <c r="C409" t="s" s="185">
        <v>1634</v>
      </c>
    </row>
    <row r="410">
      <c r="A410" t="s" s="0">
        <v>8</v>
      </c>
      <c r="B410" t="s" s="0">
        <v>2183</v>
      </c>
      <c r="C410" t="s" s="185">
        <v>2184</v>
      </c>
    </row>
    <row r="411">
      <c r="A411" t="s" s="0">
        <v>8</v>
      </c>
      <c r="B411" t="s" s="0">
        <v>2185</v>
      </c>
      <c r="C411" t="s" s="185">
        <v>2186</v>
      </c>
    </row>
    <row r="412">
      <c r="A412" t="s" s="0">
        <v>8</v>
      </c>
      <c r="B412" t="s" s="0">
        <v>2187</v>
      </c>
      <c r="C412" t="s" s="185">
        <v>2188</v>
      </c>
    </row>
    <row r="413">
      <c r="A413" t="s" s="0">
        <v>8</v>
      </c>
      <c r="B413" t="s" s="0">
        <v>2189</v>
      </c>
      <c r="C413" t="s" s="185">
        <v>2190</v>
      </c>
    </row>
    <row r="414">
      <c r="A414" t="s" s="0">
        <v>8</v>
      </c>
      <c r="B414" t="s" s="0">
        <v>2191</v>
      </c>
      <c r="C414" t="s" s="185">
        <v>2192</v>
      </c>
    </row>
    <row r="415">
      <c r="A415" t="s" s="0">
        <v>8</v>
      </c>
      <c r="B415" t="s" s="0">
        <v>2193</v>
      </c>
      <c r="C415" t="s" s="185">
        <v>2194</v>
      </c>
    </row>
    <row r="416">
      <c r="A416" t="s" s="0">
        <v>8</v>
      </c>
      <c r="B416" t="s" s="0">
        <v>2195</v>
      </c>
      <c r="C416" t="s" s="185">
        <v>1580</v>
      </c>
    </row>
    <row r="417">
      <c r="A417" t="s" s="0">
        <v>8</v>
      </c>
      <c r="B417" t="s" s="0">
        <v>2196</v>
      </c>
      <c r="C417" t="s" s="185">
        <v>1628</v>
      </c>
    </row>
    <row r="418">
      <c r="A418" t="s" s="0">
        <v>8</v>
      </c>
      <c r="B418" t="s" s="0">
        <v>2197</v>
      </c>
      <c r="C418" t="s" s="185">
        <v>2198</v>
      </c>
    </row>
    <row r="419">
      <c r="A419" t="s" s="0">
        <v>8</v>
      </c>
      <c r="B419" t="s" s="0">
        <v>2199</v>
      </c>
      <c r="C419" t="s" s="185">
        <v>1596</v>
      </c>
    </row>
    <row r="420">
      <c r="A420" t="s" s="0">
        <v>8</v>
      </c>
      <c r="B420" t="s" s="0">
        <v>2200</v>
      </c>
      <c r="C420" t="s" s="185">
        <v>1644</v>
      </c>
    </row>
    <row r="421">
      <c r="A421" t="s" s="0">
        <v>8</v>
      </c>
      <c r="B421" t="s" s="0">
        <v>2201</v>
      </c>
      <c r="C421" t="s" s="185">
        <v>2202</v>
      </c>
    </row>
    <row r="422">
      <c r="A422" t="s" s="0">
        <v>8</v>
      </c>
      <c r="B422" t="s" s="0">
        <v>2203</v>
      </c>
      <c r="C422" t="s" s="185">
        <v>2204</v>
      </c>
    </row>
    <row r="423">
      <c r="A423" t="s" s="0">
        <v>8</v>
      </c>
      <c r="B423" t="s" s="0">
        <v>2205</v>
      </c>
      <c r="C423" t="s" s="185">
        <v>2206</v>
      </c>
    </row>
    <row r="424">
      <c r="A424" t="s" s="0">
        <v>8</v>
      </c>
      <c r="B424" t="s" s="0">
        <v>2207</v>
      </c>
      <c r="C424" t="s" s="185">
        <v>2208</v>
      </c>
    </row>
    <row r="425">
      <c r="A425" t="s" s="0">
        <v>8</v>
      </c>
      <c r="B425" t="s" s="0">
        <v>2209</v>
      </c>
      <c r="C425" t="s" s="185">
        <v>2210</v>
      </c>
    </row>
    <row r="426">
      <c r="A426" t="s" s="0">
        <v>8</v>
      </c>
      <c r="B426" t="s" s="0">
        <v>2211</v>
      </c>
      <c r="C426" t="s" s="185">
        <v>1692</v>
      </c>
    </row>
    <row r="427">
      <c r="A427" t="s" s="0">
        <v>8</v>
      </c>
      <c r="B427" t="s" s="0">
        <v>2212</v>
      </c>
      <c r="C427" t="s" s="185">
        <v>1788</v>
      </c>
    </row>
    <row r="428">
      <c r="A428" t="s" s="0">
        <v>8</v>
      </c>
      <c r="B428" t="s" s="0">
        <v>2213</v>
      </c>
      <c r="C428" t="s" s="185">
        <v>1740</v>
      </c>
    </row>
    <row r="429">
      <c r="A429" t="s" s="0">
        <v>8</v>
      </c>
      <c r="B429" t="s" s="0">
        <v>2214</v>
      </c>
      <c r="C429" t="s" s="185">
        <v>1650</v>
      </c>
    </row>
    <row r="430">
      <c r="A430" t="s" s="0">
        <v>8</v>
      </c>
      <c r="B430" t="s" s="0">
        <v>2215</v>
      </c>
      <c r="C430" t="s" s="185">
        <v>2216</v>
      </c>
    </row>
    <row r="431">
      <c r="A431" t="s" s="0">
        <v>8</v>
      </c>
      <c r="B431" t="s" s="0">
        <v>2217</v>
      </c>
      <c r="C431" t="s" s="185">
        <v>1648</v>
      </c>
    </row>
    <row r="432">
      <c r="A432" t="s" s="0">
        <v>8</v>
      </c>
      <c r="B432" t="s" s="0">
        <v>2218</v>
      </c>
      <c r="C432" t="s" s="185">
        <v>2219</v>
      </c>
    </row>
    <row r="433">
      <c r="A433" t="s" s="0">
        <v>8</v>
      </c>
      <c r="B433" t="s" s="0">
        <v>2220</v>
      </c>
      <c r="C433" t="s" s="185">
        <v>2221</v>
      </c>
    </row>
    <row r="434">
      <c r="A434" t="s" s="0">
        <v>8</v>
      </c>
      <c r="B434" t="s" s="0">
        <v>2222</v>
      </c>
      <c r="C434" t="s" s="185">
        <v>2223</v>
      </c>
    </row>
    <row r="435">
      <c r="A435" t="s" s="0">
        <v>8</v>
      </c>
      <c r="B435" t="s" s="0">
        <v>2224</v>
      </c>
      <c r="C435" t="s" s="185">
        <v>2225</v>
      </c>
    </row>
    <row r="436">
      <c r="A436" t="s" s="0">
        <v>9</v>
      </c>
      <c r="B436" t="s" s="0">
        <v>2226</v>
      </c>
      <c r="C436" t="s" s="185">
        <v>2227</v>
      </c>
    </row>
    <row r="437">
      <c r="A437" t="s" s="0">
        <v>9</v>
      </c>
      <c r="B437" t="s" s="0">
        <v>2228</v>
      </c>
      <c r="C437" t="s" s="185">
        <v>2229</v>
      </c>
    </row>
    <row r="438">
      <c r="A438" t="s" s="0">
        <v>9</v>
      </c>
      <c r="B438" t="s" s="0">
        <v>2230</v>
      </c>
      <c r="C438" t="s" s="185">
        <v>2202</v>
      </c>
    </row>
    <row r="439">
      <c r="A439" t="s" s="0">
        <v>9</v>
      </c>
      <c r="B439" t="s" s="0">
        <v>2231</v>
      </c>
      <c r="C439" t="s" s="185">
        <v>2194</v>
      </c>
    </row>
    <row r="440">
      <c r="A440" t="s" s="0">
        <v>9</v>
      </c>
      <c r="B440" t="s" s="0">
        <v>2232</v>
      </c>
      <c r="C440" t="s" s="185">
        <v>1580</v>
      </c>
    </row>
    <row r="441">
      <c r="A441" t="s" s="0">
        <v>9</v>
      </c>
      <c r="B441" t="s" s="0">
        <v>2233</v>
      </c>
      <c r="C441" t="s" s="185">
        <v>1628</v>
      </c>
    </row>
    <row r="442">
      <c r="A442" t="s" s="0">
        <v>9</v>
      </c>
      <c r="B442" t="s" s="0">
        <v>2234</v>
      </c>
      <c r="C442" t="s" s="185">
        <v>1648</v>
      </c>
    </row>
    <row r="443">
      <c r="A443" t="s" s="0">
        <v>9</v>
      </c>
      <c r="B443" t="s" s="0">
        <v>2235</v>
      </c>
      <c r="C443" t="s" s="185">
        <v>1652</v>
      </c>
    </row>
    <row r="444">
      <c r="A444" t="s" s="0">
        <v>9</v>
      </c>
      <c r="B444" t="s" s="0">
        <v>2236</v>
      </c>
      <c r="C444" t="s" s="185">
        <v>1656</v>
      </c>
    </row>
    <row r="445">
      <c r="A445" t="s" s="0">
        <v>9</v>
      </c>
      <c r="B445" t="s" s="0">
        <v>2237</v>
      </c>
      <c r="C445" t="s" s="185">
        <v>1660</v>
      </c>
    </row>
    <row r="446">
      <c r="A446" t="s" s="0">
        <v>9</v>
      </c>
      <c r="B446" t="s" s="0">
        <v>2238</v>
      </c>
      <c r="C446" t="s" s="185">
        <v>1664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446"/>
  <hyperlinks>
    <hyperlink location="'ZKU_01B'!P25" ref="C4"/>
    <hyperlink location="'ZKU_01B'!X25" ref="C5"/>
    <hyperlink location="'ZKU_01B'!K25" ref="C6"/>
    <hyperlink location="'ZKU_01B'!S25" ref="C7"/>
    <hyperlink location="'ZKU_01B'!L25" ref="C8"/>
    <hyperlink location="'ZKU_01B'!T25" ref="C9"/>
    <hyperlink location="'ZKU_01B'!M25" ref="C10"/>
    <hyperlink location="'ZKU_01B'!U25" ref="C11"/>
    <hyperlink location="'ZKU_01B'!N25" ref="C12"/>
    <hyperlink location="'ZKU_01B'!V25" ref="C13"/>
    <hyperlink location="'ZKU_01B'!O25" ref="C14"/>
    <hyperlink location="'ZKU_01B'!W25" ref="C15"/>
    <hyperlink location="'ZKU_01B'!Q25" ref="C16"/>
    <hyperlink location="'ZKU_01B'!Y25" ref="C17"/>
    <hyperlink location="'ZKU_01B'!R25" ref="C18"/>
    <hyperlink location="'ZKU_01B'!Z25" ref="C19"/>
    <hyperlink location="'ZKU_01T'!P25" ref="C20"/>
    <hyperlink location="'ZKU_01T'!X25" ref="C21"/>
    <hyperlink location="'ZKU_01T'!K25" ref="C22"/>
    <hyperlink location="'ZKU_01T'!S25" ref="C23"/>
    <hyperlink location="'ZKU_01T'!L25" ref="C24"/>
    <hyperlink location="'ZKU_01T'!T25" ref="C25"/>
    <hyperlink location="'ZKU_01T'!M25" ref="C26"/>
    <hyperlink location="'ZKU_01T'!U25" ref="C27"/>
    <hyperlink location="'ZKU_01T'!N25" ref="C28"/>
    <hyperlink location="'ZKU_01T'!V25" ref="C29"/>
    <hyperlink location="'ZKU_01T'!O25" ref="C30"/>
    <hyperlink location="'ZKU_01T'!W25" ref="C31"/>
    <hyperlink location="'ZKU_01T'!Q25" ref="C32"/>
    <hyperlink location="'ZKU_01T'!Y25" ref="C33"/>
    <hyperlink location="'ZKU_01T'!R25" ref="C34"/>
    <hyperlink location="'ZKU_01T'!Z25" ref="C35"/>
    <hyperlink location="'ZKU_01T'!P26" ref="C36"/>
    <hyperlink location="'ZKU_01T'!X26" ref="C37"/>
    <hyperlink location="'ZKU_01T'!K26" ref="C38"/>
    <hyperlink location="'ZKU_01T'!S26" ref="C39"/>
    <hyperlink location="'ZKU_01T'!L26" ref="C40"/>
    <hyperlink location="'ZKU_01T'!T26" ref="C41"/>
    <hyperlink location="'ZKU_01T'!M26" ref="C42"/>
    <hyperlink location="'ZKU_01T'!U26" ref="C43"/>
    <hyperlink location="'ZKU_01T'!N26" ref="C44"/>
    <hyperlink location="'ZKU_01T'!V26" ref="C45"/>
    <hyperlink location="'ZKU_01T'!O26" ref="C46"/>
    <hyperlink location="'ZKU_01T'!W26" ref="C47"/>
    <hyperlink location="'ZKU_01T'!K27" ref="C48"/>
    <hyperlink location="'ZKU_01T'!S27" ref="C49"/>
    <hyperlink location="'ZKU_01T'!K28" ref="C50"/>
    <hyperlink location="'ZKU_01T'!S28" ref="C51"/>
    <hyperlink location="'ZKU_01T'!K29" ref="C52"/>
    <hyperlink location="'ZKU_01T'!S29" ref="C53"/>
    <hyperlink location="'ZKU_01T'!K30" ref="C54"/>
    <hyperlink location="'ZKU_01T'!S30" ref="C55"/>
    <hyperlink location="'ZKU_01T'!K31" ref="C56"/>
    <hyperlink location="'ZKU_01T'!S31" ref="C57"/>
    <hyperlink location="'ZKU_01T'!K32" ref="C58"/>
    <hyperlink location="'ZKU_01T'!S32" ref="C59"/>
    <hyperlink location="'ZKU_01T'!K33" ref="C60"/>
    <hyperlink location="'ZKU_01T'!S33" ref="C61"/>
    <hyperlink location="'ZKU_01T'!K34" ref="C62"/>
    <hyperlink location="'ZKU_01T'!S34" ref="C63"/>
    <hyperlink location="'ZKU_01T'!K35" ref="C64"/>
    <hyperlink location="'ZKU_01T'!S35" ref="C65"/>
    <hyperlink location="'ZKU_01T'!K36" ref="C66"/>
    <hyperlink location="'ZKU_01T'!S36" ref="C67"/>
    <hyperlink location="'ZKU_01T'!K37" ref="C68"/>
    <hyperlink location="'ZKU_01T'!S37" ref="C69"/>
    <hyperlink location="'ZKU_01T'!P27" ref="C70"/>
    <hyperlink location="'ZKU_01T'!X27" ref="C71"/>
    <hyperlink location="'ZKU_01T'!P28" ref="C72"/>
    <hyperlink location="'ZKU_01T'!X28" ref="C73"/>
    <hyperlink location="'ZKU_01T'!P29" ref="C74"/>
    <hyperlink location="'ZKU_01T'!X29" ref="C75"/>
    <hyperlink location="'ZKU_01T'!P30" ref="C76"/>
    <hyperlink location="'ZKU_01T'!X30" ref="C77"/>
    <hyperlink location="'ZKU_01T'!P31" ref="C78"/>
    <hyperlink location="'ZKU_01T'!X31" ref="C79"/>
    <hyperlink location="'ZKU_01T'!P32" ref="C80"/>
    <hyperlink location="'ZKU_01T'!X32" ref="C81"/>
    <hyperlink location="'ZKU_01T'!P33" ref="C82"/>
    <hyperlink location="'ZKU_01T'!X33" ref="C83"/>
    <hyperlink location="'ZKU_01T'!P34" ref="C84"/>
    <hyperlink location="'ZKU_01T'!X34" ref="C85"/>
    <hyperlink location="'ZKU_01T'!P35" ref="C86"/>
    <hyperlink location="'ZKU_01T'!X35" ref="C87"/>
    <hyperlink location="'ZKU_01T'!P36" ref="C88"/>
    <hyperlink location="'ZKU_01T'!X36" ref="C89"/>
    <hyperlink location="'ZKU_01T'!P37" ref="C90"/>
    <hyperlink location="'ZKU_01T'!X37" ref="C91"/>
    <hyperlink location="'ZKU_01T'!Q26" ref="C92"/>
    <hyperlink location="'ZKU_01T'!Y26" ref="C93"/>
    <hyperlink location="'ZKU_01T'!Q27" ref="C94"/>
    <hyperlink location="'ZKU_01T'!Y27" ref="C95"/>
    <hyperlink location="'ZKU_01T'!Q28" ref="C96"/>
    <hyperlink location="'ZKU_01T'!Y28" ref="C97"/>
    <hyperlink location="'ZKU_01T'!Q29" ref="C98"/>
    <hyperlink location="'ZKU_01T'!Y29" ref="C99"/>
    <hyperlink location="'ZKU_01T'!Q30" ref="C100"/>
    <hyperlink location="'ZKU_01T'!Y30" ref="C101"/>
    <hyperlink location="'ZKU_01T'!Q31" ref="C102"/>
    <hyperlink location="'ZKU_01T'!Y31" ref="C103"/>
    <hyperlink location="'ZKU_01T'!Q32" ref="C104"/>
    <hyperlink location="'ZKU_01T'!Y32" ref="C105"/>
    <hyperlink location="'ZKU_01T'!Q33" ref="C106"/>
    <hyperlink location="'ZKU_01T'!Y33" ref="C107"/>
    <hyperlink location="'ZKU_01T'!Q34" ref="C108"/>
    <hyperlink location="'ZKU_01T'!Y34" ref="C109"/>
    <hyperlink location="'ZKU_01T'!Q35" ref="C110"/>
    <hyperlink location="'ZKU_01T'!Y35" ref="C111"/>
    <hyperlink location="'ZKU_01T'!Q36" ref="C112"/>
    <hyperlink location="'ZKU_01T'!Y36" ref="C113"/>
    <hyperlink location="'ZKU_01T'!Q37" ref="C114"/>
    <hyperlink location="'ZKU_01T'!Y37" ref="C115"/>
    <hyperlink location="'ZKU_01T'!R26" ref="C116"/>
    <hyperlink location="'ZKU_01T'!Z26" ref="C117"/>
    <hyperlink location="'ZKU_01T'!R27" ref="C118"/>
    <hyperlink location="'ZKU_01T'!Z27" ref="C119"/>
    <hyperlink location="'ZKU_01T'!R28" ref="C120"/>
    <hyperlink location="'ZKU_01T'!Z28" ref="C121"/>
    <hyperlink location="'ZKU_01T'!R29" ref="C122"/>
    <hyperlink location="'ZKU_01T'!Z29" ref="C123"/>
    <hyperlink location="'ZKU_01T'!R30" ref="C124"/>
    <hyperlink location="'ZKU_01T'!Z30" ref="C125"/>
    <hyperlink location="'ZKU_01T'!R31" ref="C126"/>
    <hyperlink location="'ZKU_01T'!Z31" ref="C127"/>
    <hyperlink location="'ZKU_01T'!R32" ref="C128"/>
    <hyperlink location="'ZKU_01T'!Z32" ref="C129"/>
    <hyperlink location="'ZKU_01T'!R33" ref="C130"/>
    <hyperlink location="'ZKU_01T'!Z33" ref="C131"/>
    <hyperlink location="'ZKU_01T'!R34" ref="C132"/>
    <hyperlink location="'ZKU_01T'!Z34" ref="C133"/>
    <hyperlink location="'ZKU_01T'!R35" ref="C134"/>
    <hyperlink location="'ZKU_01T'!Z35" ref="C135"/>
    <hyperlink location="'ZKU_01T'!R36" ref="C136"/>
    <hyperlink location="'ZKU_01T'!Z36" ref="C137"/>
    <hyperlink location="'ZKU_01T'!R37" ref="C138"/>
    <hyperlink location="'ZKU_01T'!Z37" ref="C139"/>
    <hyperlink location="'ZKU_01B'!P26" ref="C140"/>
    <hyperlink location="'ZKU_01B'!X26" ref="C141"/>
    <hyperlink location="'ZKU_01B'!K26" ref="C142"/>
    <hyperlink location="'ZKU_01B'!S26" ref="C143"/>
    <hyperlink location="'ZKU_01B'!L26" ref="C144"/>
    <hyperlink location="'ZKU_01B'!T26" ref="C145"/>
    <hyperlink location="'ZKU_01B'!M26" ref="C146"/>
    <hyperlink location="'ZKU_01B'!U26" ref="C147"/>
    <hyperlink location="'ZKU_01B'!N26" ref="C148"/>
    <hyperlink location="'ZKU_01B'!V26" ref="C149"/>
    <hyperlink location="'ZKU_01B'!O26" ref="C150"/>
    <hyperlink location="'ZKU_01B'!W26" ref="C151"/>
    <hyperlink location="'ZKU_01B'!K27" ref="C152"/>
    <hyperlink location="'ZKU_01B'!S27" ref="C153"/>
    <hyperlink location="'ZKU_01B'!K28" ref="C154"/>
    <hyperlink location="'ZKU_01B'!S28" ref="C155"/>
    <hyperlink location="'ZKU_01B'!K29" ref="C156"/>
    <hyperlink location="'ZKU_01B'!S29" ref="C157"/>
    <hyperlink location="'ZKU_01B'!K30" ref="C158"/>
    <hyperlink location="'ZKU_01B'!S30" ref="C159"/>
    <hyperlink location="'ZKU_01B'!K31" ref="C160"/>
    <hyperlink location="'ZKU_01B'!S31" ref="C161"/>
    <hyperlink location="'ZKU_01B'!K32" ref="C162"/>
    <hyperlink location="'ZKU_01B'!S32" ref="C163"/>
    <hyperlink location="'ZKU_01B'!K33" ref="C164"/>
    <hyperlink location="'ZKU_01B'!S33" ref="C165"/>
    <hyperlink location="'ZKU_01B'!K34" ref="C166"/>
    <hyperlink location="'ZKU_01B'!S34" ref="C167"/>
    <hyperlink location="'ZKU_01B'!K35" ref="C168"/>
    <hyperlink location="'ZKU_01B'!S35" ref="C169"/>
    <hyperlink location="'ZKU_01B'!K36" ref="C170"/>
    <hyperlink location="'ZKU_01B'!S36" ref="C171"/>
    <hyperlink location="'ZKU_01B'!K37" ref="C172"/>
    <hyperlink location="'ZKU_01B'!S37" ref="C173"/>
    <hyperlink location="'ZKU_01B'!P27" ref="C174"/>
    <hyperlink location="'ZKU_01B'!X27" ref="C175"/>
    <hyperlink location="'ZKU_01B'!P28" ref="C176"/>
    <hyperlink location="'ZKU_01B'!X28" ref="C177"/>
    <hyperlink location="'ZKU_01B'!P29" ref="C178"/>
    <hyperlink location="'ZKU_01B'!X29" ref="C179"/>
    <hyperlink location="'ZKU_01B'!P30" ref="C180"/>
    <hyperlink location="'ZKU_01B'!X30" ref="C181"/>
    <hyperlink location="'ZKU_01B'!P31" ref="C182"/>
    <hyperlink location="'ZKU_01B'!X31" ref="C183"/>
    <hyperlink location="'ZKU_01B'!P32" ref="C184"/>
    <hyperlink location="'ZKU_01B'!X32" ref="C185"/>
    <hyperlink location="'ZKU_01B'!P33" ref="C186"/>
    <hyperlink location="'ZKU_01B'!X33" ref="C187"/>
    <hyperlink location="'ZKU_01B'!P34" ref="C188"/>
    <hyperlink location="'ZKU_01B'!X34" ref="C189"/>
    <hyperlink location="'ZKU_01B'!P35" ref="C190"/>
    <hyperlink location="'ZKU_01B'!X35" ref="C191"/>
    <hyperlink location="'ZKU_01B'!P36" ref="C192"/>
    <hyperlink location="'ZKU_01B'!X36" ref="C193"/>
    <hyperlink location="'ZKU_01B'!P37" ref="C194"/>
    <hyperlink location="'ZKU_01B'!X37" ref="C195"/>
    <hyperlink location="'ZKU_01B'!Q26" ref="C196"/>
    <hyperlink location="'ZKU_01B'!Y26" ref="C197"/>
    <hyperlink location="'ZKU_01B'!Q27" ref="C198"/>
    <hyperlink location="'ZKU_01B'!Y27" ref="C199"/>
    <hyperlink location="'ZKU_01B'!Q28" ref="C200"/>
    <hyperlink location="'ZKU_01B'!Y28" ref="C201"/>
    <hyperlink location="'ZKU_01B'!Q29" ref="C202"/>
    <hyperlink location="'ZKU_01B'!Y29" ref="C203"/>
    <hyperlink location="'ZKU_01B'!Q30" ref="C204"/>
    <hyperlink location="'ZKU_01B'!Y30" ref="C205"/>
    <hyperlink location="'ZKU_01B'!Q31" ref="C206"/>
    <hyperlink location="'ZKU_01B'!Y31" ref="C207"/>
    <hyperlink location="'ZKU_01B'!Q32" ref="C208"/>
    <hyperlink location="'ZKU_01B'!Y32" ref="C209"/>
    <hyperlink location="'ZKU_01B'!Q33" ref="C210"/>
    <hyperlink location="'ZKU_01B'!Y33" ref="C211"/>
    <hyperlink location="'ZKU_01B'!Q34" ref="C212"/>
    <hyperlink location="'ZKU_01B'!Y34" ref="C213"/>
    <hyperlink location="'ZKU_01B'!Q35" ref="C214"/>
    <hyperlink location="'ZKU_01B'!Y35" ref="C215"/>
    <hyperlink location="'ZKU_01B'!Q36" ref="C216"/>
    <hyperlink location="'ZKU_01B'!Y36" ref="C217"/>
    <hyperlink location="'ZKU_01B'!Q37" ref="C218"/>
    <hyperlink location="'ZKU_01B'!Y37" ref="C219"/>
    <hyperlink location="'ZKU_01B'!R26" ref="C220"/>
    <hyperlink location="'ZKU_01B'!Z26" ref="C221"/>
    <hyperlink location="'ZKU_01B'!R27" ref="C222"/>
    <hyperlink location="'ZKU_01B'!Z27" ref="C223"/>
    <hyperlink location="'ZKU_01B'!R28" ref="C224"/>
    <hyperlink location="'ZKU_01B'!Z28" ref="C225"/>
    <hyperlink location="'ZKU_01B'!R29" ref="C226"/>
    <hyperlink location="'ZKU_01B'!Z29" ref="C227"/>
    <hyperlink location="'ZKU_01B'!R30" ref="C228"/>
    <hyperlink location="'ZKU_01B'!Z30" ref="C229"/>
    <hyperlink location="'ZKU_01B'!R31" ref="C230"/>
    <hyperlink location="'ZKU_01B'!Z31" ref="C231"/>
    <hyperlink location="'ZKU_01B'!R32" ref="C232"/>
    <hyperlink location="'ZKU_01B'!Z32" ref="C233"/>
    <hyperlink location="'ZKU_01B'!R33" ref="C234"/>
    <hyperlink location="'ZKU_01B'!Z33" ref="C235"/>
    <hyperlink location="'ZKU_01B'!R34" ref="C236"/>
    <hyperlink location="'ZKU_01B'!Z34" ref="C237"/>
    <hyperlink location="'ZKU_01B'!R35" ref="C238"/>
    <hyperlink location="'ZKU_01B'!Z35" ref="C239"/>
    <hyperlink location="'ZKU_01B'!R36" ref="C240"/>
    <hyperlink location="'ZKU_01B'!Z36" ref="C241"/>
    <hyperlink location="'ZKU_01B'!R37" ref="C242"/>
    <hyperlink location="'ZKU_01B'!Z37" ref="C243"/>
    <hyperlink location="'ZKU_01T'!P38" ref="C244"/>
    <hyperlink location="'ZKU_01T'!X38" ref="C245"/>
    <hyperlink location="'ZKU_01T'!K38" ref="C246"/>
    <hyperlink location="'ZKU_01T'!S38" ref="C247"/>
    <hyperlink location="'ZKU_01T'!L38" ref="C248"/>
    <hyperlink location="'ZKU_01T'!T38" ref="C249"/>
    <hyperlink location="'ZKU_01T'!M38" ref="C250"/>
    <hyperlink location="'ZKU_01T'!U38" ref="C251"/>
    <hyperlink location="'ZKU_01T'!N38" ref="C252"/>
    <hyperlink location="'ZKU_01T'!V38" ref="C253"/>
    <hyperlink location="'ZKU_01T'!O38" ref="C254"/>
    <hyperlink location="'ZKU_01T'!W38" ref="C255"/>
    <hyperlink location="'ZKU_01T'!Q38" ref="C256"/>
    <hyperlink location="'ZKU_01T'!Y38" ref="C257"/>
    <hyperlink location="'ZKU_01T'!R38" ref="C258"/>
    <hyperlink location="'ZKU_01T'!Z38" ref="C259"/>
    <hyperlink location="'ZKU_01B'!P38" ref="C260"/>
    <hyperlink location="'ZKU_01B'!X38" ref="C261"/>
    <hyperlink location="'ZKU_01B'!K38" ref="C262"/>
    <hyperlink location="'ZKU_01B'!S38" ref="C263"/>
    <hyperlink location="'ZKU_01B'!L38" ref="C264"/>
    <hyperlink location="'ZKU_01B'!T38" ref="C265"/>
    <hyperlink location="'ZKU_01B'!M38" ref="C266"/>
    <hyperlink location="'ZKU_01B'!U38" ref="C267"/>
    <hyperlink location="'ZKU_01B'!N38" ref="C268"/>
    <hyperlink location="'ZKU_01B'!V38" ref="C269"/>
    <hyperlink location="'ZKU_01B'!O38" ref="C270"/>
    <hyperlink location="'ZKU_01B'!W38" ref="C271"/>
    <hyperlink location="'ZKU_01B'!Q38" ref="C272"/>
    <hyperlink location="'ZKU_01B'!Y38" ref="C273"/>
    <hyperlink location="'ZKU_01B'!R38" ref="C274"/>
    <hyperlink location="'ZKU_01B'!Z38" ref="C275"/>
    <hyperlink location="'ZKU_01T'!Q39" ref="C276"/>
    <hyperlink location="'ZKU_01T'!Y39" ref="C277"/>
    <hyperlink location="'ZKU_01T'!R39" ref="C278"/>
    <hyperlink location="'ZKU_01T'!Z39" ref="C279"/>
    <hyperlink location="'ZKU_01T'!P39" ref="C280"/>
    <hyperlink location="'ZKU_01T'!X39" ref="C281"/>
    <hyperlink location="'ZKU_01T'!K39" ref="C282"/>
    <hyperlink location="'ZKU_01T'!S39" ref="C283"/>
    <hyperlink location="'ZKU_01T'!L39" ref="C284"/>
    <hyperlink location="'ZKU_01T'!T39" ref="C285"/>
    <hyperlink location="'ZKU_01T'!M39" ref="C286"/>
    <hyperlink location="'ZKU_01T'!U39" ref="C287"/>
    <hyperlink location="'ZKU_01T'!N39" ref="C288"/>
    <hyperlink location="'ZKU_01T'!V39" ref="C289"/>
    <hyperlink location="'ZKU_01T'!O39" ref="C290"/>
    <hyperlink location="'ZKU_01T'!W39" ref="C291"/>
    <hyperlink location="'ZKU_01B'!Q39" ref="C292"/>
    <hyperlink location="'ZKU_01B'!Y39" ref="C293"/>
    <hyperlink location="'ZKU_01B'!R39" ref="C294"/>
    <hyperlink location="'ZKU_01B'!Z39" ref="C295"/>
    <hyperlink location="'ZKU_01B'!P39" ref="C296"/>
    <hyperlink location="'ZKU_01B'!X39" ref="C297"/>
    <hyperlink location="'ZKU_01B'!K39" ref="C298"/>
    <hyperlink location="'ZKU_01B'!S39" ref="C299"/>
    <hyperlink location="'ZKU_01B'!L39" ref="C300"/>
    <hyperlink location="'ZKU_01B'!T39" ref="C301"/>
    <hyperlink location="'ZKU_01B'!M39" ref="C302"/>
    <hyperlink location="'ZKU_01B'!U39" ref="C303"/>
    <hyperlink location="'ZKU_01B'!N39" ref="C304"/>
    <hyperlink location="'ZKU_01B'!V39" ref="C305"/>
    <hyperlink location="'ZKU_01B'!O39" ref="C306"/>
    <hyperlink location="'ZKU_01B'!W39" ref="C307"/>
    <hyperlink location="'ZKU_01B'!P40" ref="C308"/>
    <hyperlink location="'ZKU_01B'!X40" ref="C309"/>
    <hyperlink location="'ZKU_01B'!K40" ref="C310"/>
    <hyperlink location="'ZKU_01B'!S40" ref="C311"/>
    <hyperlink location="'ZKU_01B'!L40" ref="C312"/>
    <hyperlink location="'ZKU_01B'!T40" ref="C313"/>
    <hyperlink location="'ZKU_01B'!M40" ref="C314"/>
    <hyperlink location="'ZKU_01B'!U40" ref="C315"/>
    <hyperlink location="'ZKU_01B'!N40" ref="C316"/>
    <hyperlink location="'ZKU_01B'!V40" ref="C317"/>
    <hyperlink location="'ZKU_01B'!O40" ref="C318"/>
    <hyperlink location="'ZKU_01B'!W40" ref="C319"/>
    <hyperlink location="'ZKU_01T'!P40" ref="C320"/>
    <hyperlink location="'ZKU_01T'!X40" ref="C321"/>
    <hyperlink location="'ZKU_01T'!K40" ref="C322"/>
    <hyperlink location="'ZKU_01T'!S40" ref="C323"/>
    <hyperlink location="'ZKU_01T'!L40" ref="C324"/>
    <hyperlink location="'ZKU_01T'!T40" ref="C325"/>
    <hyperlink location="'ZKU_01T'!M40" ref="C326"/>
    <hyperlink location="'ZKU_01T'!U40" ref="C327"/>
    <hyperlink location="'ZKU_01T'!N40" ref="C328"/>
    <hyperlink location="'ZKU_01T'!V40" ref="C329"/>
    <hyperlink location="'ZKU_01T'!O40" ref="C330"/>
    <hyperlink location="'ZKU_01T'!W40" ref="C331"/>
    <hyperlink location="'ZKU_01T'!P41" ref="C332"/>
    <hyperlink location="'ZKU_01T'!X41" ref="C333"/>
    <hyperlink location="'ZKU_01T'!K41" ref="C334"/>
    <hyperlink location="'ZKU_01T'!S41" ref="C335"/>
    <hyperlink location="'ZKU_01T'!L41" ref="C336"/>
    <hyperlink location="'ZKU_01T'!T41" ref="C337"/>
    <hyperlink location="'ZKU_01T'!M41" ref="C338"/>
    <hyperlink location="'ZKU_01T'!U41" ref="C339"/>
    <hyperlink location="'ZKU_01T'!N41" ref="C340"/>
    <hyperlink location="'ZKU_01T'!V41" ref="C341"/>
    <hyperlink location="'ZKU_01T'!O41" ref="C342"/>
    <hyperlink location="'ZKU_01T'!W41" ref="C343"/>
    <hyperlink location="'ZKU_01B'!P41" ref="C344"/>
    <hyperlink location="'ZKU_01B'!X41" ref="C345"/>
    <hyperlink location="'ZKU_01B'!K41" ref="C346"/>
    <hyperlink location="'ZKU_01B'!S41" ref="C347"/>
    <hyperlink location="'ZKU_01B'!L41" ref="C348"/>
    <hyperlink location="'ZKU_01B'!T41" ref="C349"/>
    <hyperlink location="'ZKU_01B'!M41" ref="C350"/>
    <hyperlink location="'ZKU_01B'!U41" ref="C351"/>
    <hyperlink location="'ZKU_01B'!N41" ref="C352"/>
    <hyperlink location="'ZKU_01B'!V41" ref="C353"/>
    <hyperlink location="'ZKU_01B'!O41" ref="C354"/>
    <hyperlink location="'ZKU_01B'!W41" ref="C355"/>
    <hyperlink location="'ZKU_01T'!P42" ref="C356"/>
    <hyperlink location="'ZKU_01T'!X42" ref="C357"/>
    <hyperlink location="'ZKU_01T'!K42" ref="C358"/>
    <hyperlink location="'ZKU_01T'!S42" ref="C359"/>
    <hyperlink location="'ZKU_01T'!L42" ref="C360"/>
    <hyperlink location="'ZKU_01T'!T42" ref="C361"/>
    <hyperlink location="'ZKU_01T'!M42" ref="C362"/>
    <hyperlink location="'ZKU_01T'!U42" ref="C363"/>
    <hyperlink location="'ZKU_01T'!N42" ref="C364"/>
    <hyperlink location="'ZKU_01T'!V42" ref="C365"/>
    <hyperlink location="'ZKU_01T'!O42" ref="C366"/>
    <hyperlink location="'ZKU_01T'!W42" ref="C367"/>
    <hyperlink location="'ZKU_01B'!P42" ref="C368"/>
    <hyperlink location="'ZKU_01B'!X42" ref="C369"/>
    <hyperlink location="'ZKU_01B'!K42" ref="C370"/>
    <hyperlink location="'ZKU_01B'!S42" ref="C371"/>
    <hyperlink location="'ZKU_01B'!L42" ref="C372"/>
    <hyperlink location="'ZKU_01B'!T42" ref="C373"/>
    <hyperlink location="'ZKU_01B'!M42" ref="C374"/>
    <hyperlink location="'ZKU_01B'!U42" ref="C375"/>
    <hyperlink location="'ZKU_01B'!N42" ref="C376"/>
    <hyperlink location="'ZKU_01B'!V42" ref="C377"/>
    <hyperlink location="'ZKU_01B'!O42" ref="C378"/>
    <hyperlink location="'ZKU_01B'!W42" ref="C379"/>
    <hyperlink location="'ZKU_01T'!P43" ref="C380"/>
    <hyperlink location="'ZKU_01T'!X43" ref="C381"/>
    <hyperlink location="'ZKU_01T'!K43" ref="C382"/>
    <hyperlink location="'ZKU_01T'!S43" ref="C383"/>
    <hyperlink location="'ZKU_01T'!L43" ref="C384"/>
    <hyperlink location="'ZKU_01T'!T43" ref="C385"/>
    <hyperlink location="'ZKU_01T'!M43" ref="C386"/>
    <hyperlink location="'ZKU_01T'!U43" ref="C387"/>
    <hyperlink location="'ZKU_01T'!N43" ref="C388"/>
    <hyperlink location="'ZKU_01T'!V43" ref="C389"/>
    <hyperlink location="'ZKU_01T'!O43" ref="C390"/>
    <hyperlink location="'ZKU_01T'!W43" ref="C391"/>
    <hyperlink location="'ZKU_01B'!P43" ref="C392"/>
    <hyperlink location="'ZKU_01B'!X43" ref="C393"/>
    <hyperlink location="'ZKU_01B'!K43" ref="C394"/>
    <hyperlink location="'ZKU_01B'!S43" ref="C395"/>
    <hyperlink location="'ZKU_01B'!L43" ref="C396"/>
    <hyperlink location="'ZKU_01B'!T43" ref="C397"/>
    <hyperlink location="'ZKU_01B'!M43" ref="C398"/>
    <hyperlink location="'ZKU_01B'!U43" ref="C399"/>
    <hyperlink location="'ZKU_01B'!N43" ref="C400"/>
    <hyperlink location="'ZKU_01B'!V43" ref="C401"/>
    <hyperlink location="'ZKU_01B'!O43" ref="C402"/>
    <hyperlink location="'ZKU_01B'!W43" ref="C403"/>
    <hyperlink location="'ZKU_02'!P24" ref="C404"/>
    <hyperlink location="'ZKU_02'!P25" ref="C405"/>
    <hyperlink location="'ZKU_02'!P26" ref="C406"/>
    <hyperlink location="'ZKU_02'!T24" ref="C407"/>
    <hyperlink location="'ZKU_02'!T25" ref="C408"/>
    <hyperlink location="'ZKU_02'!T26" ref="C409"/>
    <hyperlink location="'ZKU_02'!P23" ref="C410"/>
    <hyperlink location="'ZKU_02'!R23" ref="C411"/>
    <hyperlink location="'ZKU_02'!Q23" ref="C412"/>
    <hyperlink location="'ZKU_02'!S23" ref="C413"/>
    <hyperlink location="'ZKU_02'!T23" ref="C414"/>
    <hyperlink location="'ZKU_02'!K24" ref="C415"/>
    <hyperlink location="'ZKU_02'!K25" ref="C416"/>
    <hyperlink location="'ZKU_02'!K26" ref="C417"/>
    <hyperlink location="'ZKU_02'!O24" ref="C418"/>
    <hyperlink location="'ZKU_02'!O25" ref="C419"/>
    <hyperlink location="'ZKU_02'!O26" ref="C420"/>
    <hyperlink location="'ZKU_02'!K23" ref="C421"/>
    <hyperlink location="'ZKU_02'!M23" ref="C422"/>
    <hyperlink location="'ZKU_02'!L23" ref="C423"/>
    <hyperlink location="'ZKU_02'!N23" ref="C424"/>
    <hyperlink location="'ZKU_02'!O23" ref="C425"/>
    <hyperlink location="'ZKU_02'!P27" ref="C426"/>
    <hyperlink location="'ZKU_02'!R27" ref="C427"/>
    <hyperlink location="'ZKU_02'!Q27" ref="C428"/>
    <hyperlink location="'ZKU_02'!S27" ref="C429"/>
    <hyperlink location="'ZKU_02'!T27" ref="C430"/>
    <hyperlink location="'ZKU_02'!K27" ref="C431"/>
    <hyperlink location="'ZKU_02'!M27" ref="C432"/>
    <hyperlink location="'ZKU_02'!L27" ref="C433"/>
    <hyperlink location="'ZKU_02'!N27" ref="C434"/>
    <hyperlink location="'ZKU_02'!O27" ref="C435"/>
    <hyperlink location="'ZKU_03'!K21" ref="C436"/>
    <hyperlink location="'ZKU_03'!K22" ref="C437"/>
    <hyperlink location="'ZKU_03'!K23" ref="C438"/>
    <hyperlink location="'ZKU_03'!K24" ref="C439"/>
    <hyperlink location="'ZKU_03'!K25" ref="C440"/>
    <hyperlink location="'ZKU_03'!K26" ref="C441"/>
    <hyperlink location="'ZKU_03'!K27" ref="C442"/>
    <hyperlink location="'ZKU_03'!K28" ref="C443"/>
    <hyperlink location="'ZKU_03'!K29" ref="C444"/>
    <hyperlink location="'ZKU_03'!K30" ref="C445"/>
    <hyperlink location="'ZKU_03'!K31" ref="C446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L198"/>
  <sheetViews>
    <sheetView showGridLines="0" showRowColHeaders="0" showZeros="true" topLeftCell="B1" zoomScale="80" zoomScaleNormal="80" workbookViewId="0">
      <pane xSplit="9" ySplit="24" topLeftCell="K25" activePane="bottomRight" state="frozen"/>
      <selection activeCell="D1" sqref="D1"/>
      <selection pane="topRight" activeCell="D1" sqref="D1"/>
      <selection pane="bottomLeft" activeCell="D1" sqref="D1"/>
      <selection pane="bottomRight" activeCell="K25" sqref="K25"/>
    </sheetView>
  </sheetViews>
  <sheetFormatPr baseColWidth="10" defaultColWidth="11.54296875" defaultRowHeight="12.5" x14ac:dyDescent="0.25"/>
  <cols>
    <col min="38" max="39" customWidth="true" style="16" width="11.7265625"/>
    <col min="37" max="37" customWidth="true" style="16" width="12.78125"/>
    <col min="36" max="36" customWidth="true" style="16" width="12.78125"/>
    <col min="35" max="35" customWidth="true" style="16" width="12.78125"/>
    <col min="34" max="34" customWidth="true" style="16" width="12.78125"/>
    <col min="33" max="33" customWidth="true" style="16" width="12.78125"/>
    <col min="30" max="30" customWidth="true" style="16" width="12.78125"/>
    <col min="28" max="28" customWidth="true" style="16" width="11.7265625"/>
    <col min="1" max="1" customWidth="true" hidden="true" style="16" width="1.81640625"/>
    <col min="2" max="2" bestFit="true" customWidth="true" style="16" width="13.453125"/>
    <col min="3" max="3" customWidth="true" hidden="true" style="16" width="9.7265625"/>
    <col min="4" max="4" customWidth="true" style="16" width="43.26953125"/>
    <col min="5" max="5" customWidth="true" hidden="true" style="16" width="4.7265625"/>
    <col min="6" max="6" customWidth="true" style="16" width="4.7265625"/>
    <col min="7" max="9" customWidth="true" hidden="true" style="51" width="5.7265625"/>
    <col min="10" max="10" customWidth="true" hidden="true" style="16" width="26.453125"/>
    <col min="11" max="26" customWidth="true" style="16" width="15.7265625"/>
    <col min="27" max="27" customWidth="true" style="16" width="1.54296875"/>
    <col min="29" max="29" customWidth="true" style="16" width="12.78125"/>
    <col min="31" max="31" customWidth="true" style="49" width="12.78125"/>
    <col min="32" max="32" customWidth="true" style="16" width="12.78125"/>
    <col min="40" max="16384" style="16" width="11.54296875"/>
  </cols>
  <sheetData>
    <row r="1" spans="1:31" ht="22" customHeight="1" x14ac:dyDescent="0.4">
      <c r="A1" s="17"/>
      <c r="B1" s="46" t="str">
        <f>I_ReportName</f>
        <v>ZAVKU_B</v>
      </c>
      <c r="D1" s="13" t="s">
        <v>67</v>
      </c>
      <c r="E1" s="17"/>
      <c r="H1" s="52"/>
      <c r="I1" s="52"/>
      <c r="K1" s="153" t="str">
        <f>P_Title</f>
        <v>Paiements de la clientèle</v>
      </c>
      <c r="L1" s="153"/>
      <c r="M1" s="153"/>
      <c r="N1" s="153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31" ht="22" customHeight="1" x14ac:dyDescent="0.35">
      <c r="A2" s="17"/>
      <c r="B2" s="113" t="s">
        <v>11</v>
      </c>
      <c r="D2" s="13" t="s">
        <v>87</v>
      </c>
      <c r="E2" s="17"/>
      <c r="H2" s="52"/>
      <c r="I2" s="52"/>
      <c r="K2" s="159" t="str">
        <f>P_Subtitle</f>
        <v>Comptoir</v>
      </c>
      <c r="L2" s="159"/>
      <c r="M2" s="159"/>
      <c r="N2" s="159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31" ht="22" customHeight="1" x14ac:dyDescent="0.3">
      <c r="A3" s="17"/>
      <c r="B3" s="46" t="str">
        <f>I_SubjectId</f>
        <v>XXXXXX</v>
      </c>
      <c r="D3" s="13" t="s">
        <v>72</v>
      </c>
      <c r="E3" s="17"/>
      <c r="H3" s="52"/>
      <c r="I3" s="52"/>
      <c r="K3" s="39" t="s">
        <v>93</v>
      </c>
      <c r="L3" s="39"/>
      <c r="M3" s="39"/>
      <c r="N3" s="39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31" ht="22" customHeight="1" x14ac:dyDescent="0.25">
      <c r="A4" s="22"/>
      <c r="B4" s="47" t="str">
        <f>I_ReferDate</f>
        <v>jj.mm.aaaa</v>
      </c>
      <c r="D4" s="13" t="s">
        <v>73</v>
      </c>
      <c r="E4" s="22"/>
      <c r="H4" s="52"/>
      <c r="I4" s="52"/>
    </row>
    <row r="5" spans="1:31" s="24" customFormat="1" ht="20.149999999999999" customHeight="1" x14ac:dyDescent="0.25">
      <c r="A5" s="49"/>
      <c r="B5" s="77">
        <f>COUNTIFS(AC25:AL43,"*ERROR*")+COUNTIFS(K47:Z72,"*ERROR*")</f>
      </c>
      <c r="C5" s="77"/>
      <c r="D5" s="126" t="s">
        <v>79</v>
      </c>
      <c r="E5" s="49"/>
      <c r="F5" s="67"/>
      <c r="G5" s="53"/>
      <c r="H5" s="54"/>
      <c r="I5" s="54"/>
      <c r="J5" s="49"/>
      <c r="K5" s="49" t="s">
        <v>96</v>
      </c>
      <c r="L5" s="49"/>
      <c r="M5" s="49"/>
      <c r="N5" s="49"/>
      <c r="O5" s="49"/>
      <c r="P5" s="103"/>
      <c r="Q5" s="103"/>
      <c r="R5" s="49"/>
      <c r="S5" s="103"/>
      <c r="T5" s="103"/>
      <c r="U5" s="103"/>
      <c r="V5" s="103"/>
      <c r="W5" s="103"/>
      <c r="X5" s="103"/>
      <c r="Y5" s="103"/>
      <c r="Z5" s="103"/>
      <c r="AA5" s="103"/>
      <c r="AB5" s="16"/>
      <c r="AC5" s="16"/>
      <c r="AD5" s="16"/>
      <c r="AE5" s="49"/>
    </row>
    <row r="6" spans="1:31" s="24" customFormat="1" ht="20.149999999999999" customHeight="1" x14ac:dyDescent="0.25">
      <c r="A6" s="81"/>
      <c r="B6" s="81">
        <f>COUNTIFS(AC25:AL43,"*WARNING*")+COUNTIFS(K47:Z72,"*WARNING*")</f>
      </c>
      <c r="C6" s="81"/>
      <c r="D6" s="126" t="s">
        <v>80</v>
      </c>
      <c r="E6" s="81"/>
      <c r="F6" s="81"/>
      <c r="G6" s="53"/>
      <c r="H6" s="54"/>
      <c r="I6" s="54"/>
      <c r="J6" s="81"/>
      <c r="K6" s="81"/>
      <c r="L6" s="81"/>
      <c r="M6" s="81"/>
      <c r="N6" s="81"/>
      <c r="O6" s="81"/>
      <c r="P6" s="103"/>
      <c r="Q6" s="103"/>
      <c r="R6" s="81"/>
      <c r="S6" s="103"/>
      <c r="T6" s="103"/>
      <c r="U6" s="103"/>
      <c r="V6" s="103"/>
      <c r="W6" s="103"/>
      <c r="X6" s="103"/>
      <c r="Y6" s="103"/>
      <c r="Z6" s="103"/>
      <c r="AA6" s="103"/>
      <c r="AB6" s="16"/>
      <c r="AC6" s="16"/>
      <c r="AD6" s="16"/>
      <c r="AE6" s="81"/>
    </row>
    <row r="7" spans="1:31" ht="15" hidden="1" customHeight="1" x14ac:dyDescent="0.25">
      <c r="A7" s="49"/>
      <c r="B7" s="77"/>
      <c r="C7" s="77"/>
      <c r="D7" s="77"/>
      <c r="E7" s="49"/>
      <c r="F7" s="67"/>
      <c r="G7" s="54"/>
      <c r="H7" s="54"/>
      <c r="I7" s="54"/>
      <c r="J7" s="49"/>
      <c r="K7" s="49"/>
      <c r="L7" s="49"/>
      <c r="M7" s="49"/>
      <c r="N7" s="49"/>
      <c r="O7" s="49"/>
      <c r="P7" s="103"/>
      <c r="Q7" s="103"/>
      <c r="R7" s="49"/>
      <c r="S7" s="103"/>
      <c r="T7" s="103"/>
      <c r="U7" s="103"/>
      <c r="V7" s="103"/>
      <c r="W7" s="103"/>
      <c r="X7" s="103"/>
      <c r="Y7" s="103"/>
      <c r="Z7" s="103"/>
      <c r="AA7" s="103"/>
    </row>
    <row r="8" spans="1:31" ht="15" hidden="1" customHeight="1" x14ac:dyDescent="0.25">
      <c r="A8" s="49"/>
      <c r="B8" s="49"/>
      <c r="C8" s="49"/>
      <c r="D8" s="49"/>
      <c r="E8" s="49"/>
      <c r="F8" s="67"/>
      <c r="G8" s="54"/>
      <c r="H8" s="54"/>
      <c r="I8" s="54"/>
      <c r="J8" s="49"/>
      <c r="K8" s="49"/>
      <c r="L8" s="49"/>
      <c r="M8" s="49"/>
      <c r="N8" s="49"/>
      <c r="O8" s="49"/>
      <c r="P8" s="103"/>
      <c r="Q8" s="103"/>
      <c r="R8" s="49"/>
      <c r="S8" s="103"/>
      <c r="T8" s="103"/>
      <c r="U8" s="103"/>
      <c r="V8" s="103"/>
      <c r="W8" s="103"/>
      <c r="X8" s="103"/>
      <c r="Y8" s="103"/>
      <c r="Z8" s="103"/>
      <c r="AA8" s="103"/>
    </row>
    <row r="9" spans="1:31" ht="15" hidden="1" customHeight="1" x14ac:dyDescent="0.25">
      <c r="A9" s="49"/>
      <c r="B9" s="49"/>
      <c r="C9" s="49"/>
      <c r="D9" s="49"/>
      <c r="E9" s="49"/>
      <c r="F9" s="67"/>
      <c r="G9" s="54"/>
      <c r="H9" s="54"/>
      <c r="I9" s="54"/>
      <c r="J9" s="49"/>
      <c r="K9" s="49"/>
      <c r="L9" s="49"/>
      <c r="M9" s="49"/>
      <c r="N9" s="49"/>
      <c r="O9" s="49"/>
      <c r="P9" s="103"/>
      <c r="Q9" s="103"/>
      <c r="R9" s="49"/>
      <c r="S9" s="103"/>
      <c r="T9" s="103"/>
      <c r="U9" s="103"/>
      <c r="V9" s="103"/>
      <c r="W9" s="103"/>
      <c r="X9" s="103"/>
      <c r="Y9" s="103"/>
      <c r="Z9" s="103"/>
      <c r="AA9" s="103"/>
    </row>
    <row r="10" spans="1:31" ht="15" hidden="1" customHeight="1" x14ac:dyDescent="0.25">
      <c r="A10" s="49"/>
      <c r="B10" s="49"/>
      <c r="C10" s="49"/>
      <c r="D10" s="49"/>
      <c r="E10" s="49"/>
      <c r="F10" s="67"/>
      <c r="G10" s="54"/>
      <c r="H10" s="54"/>
      <c r="I10" s="54"/>
      <c r="J10" s="49"/>
      <c r="K10" s="49"/>
      <c r="L10" s="49"/>
      <c r="M10" s="49"/>
      <c r="N10" s="49"/>
      <c r="O10" s="49"/>
      <c r="P10" s="103"/>
      <c r="Q10" s="103"/>
      <c r="R10" s="49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31" ht="15" hidden="1" customHeight="1" x14ac:dyDescent="0.25">
      <c r="A11" s="49"/>
      <c r="B11" s="49"/>
      <c r="C11" s="49"/>
      <c r="D11" s="49"/>
      <c r="E11" s="49"/>
      <c r="F11" s="67"/>
      <c r="G11" s="54"/>
      <c r="H11" s="54"/>
      <c r="I11" s="54"/>
      <c r="J11" s="49"/>
      <c r="K11" s="49"/>
      <c r="L11" s="49"/>
      <c r="M11" s="49"/>
      <c r="N11" s="49"/>
      <c r="O11" s="49"/>
      <c r="P11" s="103"/>
      <c r="Q11" s="103"/>
      <c r="R11" s="49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31" ht="15" hidden="1" customHeight="1" x14ac:dyDescent="0.25">
      <c r="A12" s="49"/>
      <c r="B12" s="49"/>
      <c r="C12" s="49"/>
      <c r="D12" s="49"/>
      <c r="E12" s="49"/>
      <c r="F12" s="67"/>
      <c r="G12" s="54"/>
      <c r="H12" s="54"/>
      <c r="I12" s="54"/>
      <c r="J12" s="49"/>
      <c r="K12" s="49"/>
      <c r="L12" s="49"/>
      <c r="M12" s="49"/>
      <c r="N12" s="49"/>
      <c r="O12" s="49"/>
      <c r="P12" s="103"/>
      <c r="Q12" s="103"/>
      <c r="R12" s="49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31" ht="15" hidden="1" customHeight="1" x14ac:dyDescent="0.25">
      <c r="A13" s="49"/>
      <c r="B13" s="49"/>
      <c r="C13" s="49"/>
      <c r="D13" s="49"/>
      <c r="E13" s="49"/>
      <c r="F13" s="67"/>
      <c r="G13" s="54"/>
      <c r="H13" s="54"/>
      <c r="I13" s="54"/>
      <c r="J13" s="49"/>
      <c r="K13" s="49"/>
      <c r="L13" s="49"/>
      <c r="M13" s="49"/>
      <c r="N13" s="49"/>
      <c r="O13" s="49"/>
      <c r="P13" s="103"/>
      <c r="Q13" s="103"/>
      <c r="R13" s="49"/>
      <c r="S13" s="103"/>
      <c r="T13" s="103"/>
      <c r="U13" s="103"/>
      <c r="V13" s="103"/>
      <c r="W13" s="103"/>
      <c r="X13" s="103"/>
      <c r="Y13" s="103"/>
      <c r="Z13" s="103"/>
      <c r="AA13" s="103"/>
    </row>
    <row r="14" spans="1:31" ht="15" hidden="1" customHeight="1" x14ac:dyDescent="0.25">
      <c r="A14" s="49"/>
      <c r="B14" s="49"/>
      <c r="C14" s="49"/>
      <c r="D14" s="49"/>
      <c r="E14" s="49"/>
      <c r="F14" s="67"/>
      <c r="G14" s="54"/>
      <c r="H14" s="54"/>
      <c r="I14" s="54"/>
      <c r="J14" s="49"/>
      <c r="K14" s="49"/>
      <c r="L14" s="49"/>
      <c r="M14" s="49"/>
      <c r="N14" s="49"/>
      <c r="O14" s="49"/>
      <c r="P14" s="103"/>
      <c r="Q14" s="103"/>
      <c r="R14" s="49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31" ht="15" customHeight="1" x14ac:dyDescent="0.25">
      <c r="A15" s="49"/>
      <c r="B15" s="49"/>
      <c r="C15" s="49"/>
      <c r="D15" s="49"/>
      <c r="E15" s="49"/>
      <c r="F15" s="67"/>
      <c r="G15" s="54"/>
      <c r="H15" s="54"/>
      <c r="I15" s="54"/>
      <c r="J15" s="49"/>
      <c r="K15" s="49"/>
      <c r="L15" s="49"/>
      <c r="M15" s="49"/>
      <c r="N15" s="49"/>
      <c r="O15" s="49"/>
      <c r="P15" s="103"/>
      <c r="Q15" s="103"/>
      <c r="R15" s="49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31" ht="29.25" hidden="1" customHeight="1" x14ac:dyDescent="0.25">
      <c r="A16" s="29"/>
      <c r="B16" s="29"/>
      <c r="C16" s="29"/>
      <c r="D16" s="30"/>
      <c r="E16" s="29"/>
      <c r="F16" s="36"/>
      <c r="G16" s="55"/>
      <c r="H16" s="55"/>
      <c r="I16" s="55"/>
      <c r="J16" s="29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36"/>
    </row>
    <row r="17" spans="1:31" ht="29.25" customHeight="1" x14ac:dyDescent="0.25">
      <c r="A17" s="22"/>
      <c r="B17" s="29"/>
      <c r="C17" s="29"/>
      <c r="D17" s="29"/>
      <c r="E17" s="29"/>
      <c r="F17" s="36"/>
      <c r="G17" s="55"/>
      <c r="H17" s="55"/>
      <c r="I17" s="55"/>
      <c r="J17" s="30"/>
      <c r="K17" s="154" t="s">
        <v>94</v>
      </c>
      <c r="L17" s="155"/>
      <c r="M17" s="155"/>
      <c r="N17" s="155"/>
      <c r="O17" s="155"/>
      <c r="P17" s="155"/>
      <c r="Q17" s="155"/>
      <c r="R17" s="156"/>
      <c r="S17" s="160" t="s">
        <v>95</v>
      </c>
      <c r="T17" s="158"/>
      <c r="U17" s="158"/>
      <c r="V17" s="158"/>
      <c r="W17" s="158"/>
      <c r="X17" s="158"/>
      <c r="Y17" s="158"/>
      <c r="Z17" s="161"/>
      <c r="AA17" s="36"/>
      <c r="AE17" s="103"/>
    </row>
    <row r="18" spans="1:31" ht="29.25" customHeight="1" x14ac:dyDescent="0.25">
      <c r="A18" s="22"/>
      <c r="B18" s="22"/>
      <c r="C18" s="22"/>
      <c r="D18" s="33"/>
      <c r="E18" s="22"/>
      <c r="F18" s="37"/>
      <c r="G18" s="56"/>
      <c r="H18" s="56"/>
      <c r="I18" s="56"/>
      <c r="J18" s="33"/>
      <c r="K18" s="154" t="s">
        <v>4</v>
      </c>
      <c r="L18" s="155"/>
      <c r="M18" s="155"/>
      <c r="N18" s="155"/>
      <c r="O18" s="155"/>
      <c r="P18" s="155"/>
      <c r="Q18" s="149" t="s">
        <v>112</v>
      </c>
      <c r="R18" s="150"/>
      <c r="S18" s="154" t="s">
        <v>4</v>
      </c>
      <c r="T18" s="155"/>
      <c r="U18" s="155"/>
      <c r="V18" s="155"/>
      <c r="W18" s="155"/>
      <c r="X18" s="155"/>
      <c r="Y18" s="149" t="s">
        <v>113</v>
      </c>
      <c r="Z18" s="150"/>
      <c r="AA18" s="37"/>
      <c r="AE18" s="84"/>
    </row>
    <row r="19" spans="1:31" ht="28.5" customHeight="1" x14ac:dyDescent="0.25">
      <c r="A19" s="22"/>
      <c r="B19" s="22"/>
      <c r="C19" s="22"/>
      <c r="D19" s="33"/>
      <c r="E19" s="22"/>
      <c r="F19" s="37"/>
      <c r="G19" s="56"/>
      <c r="H19" s="56"/>
      <c r="I19" s="56"/>
      <c r="J19" s="22"/>
      <c r="K19" s="88" t="s">
        <v>2</v>
      </c>
      <c r="L19" s="88" t="s">
        <v>3</v>
      </c>
      <c r="M19" s="88" t="s">
        <v>5</v>
      </c>
      <c r="N19" s="93" t="s">
        <v>110</v>
      </c>
      <c r="O19" s="94"/>
      <c r="P19" s="107" t="s">
        <v>4</v>
      </c>
      <c r="Q19" s="107" t="s">
        <v>2</v>
      </c>
      <c r="R19" s="107" t="s">
        <v>4</v>
      </c>
      <c r="S19" s="88" t="s">
        <v>2</v>
      </c>
      <c r="T19" s="88" t="s">
        <v>3</v>
      </c>
      <c r="U19" s="88" t="s">
        <v>5</v>
      </c>
      <c r="V19" s="93" t="s">
        <v>110</v>
      </c>
      <c r="W19" s="94"/>
      <c r="X19" s="107" t="s">
        <v>4</v>
      </c>
      <c r="Y19" s="107" t="s">
        <v>2</v>
      </c>
      <c r="Z19" s="107" t="s">
        <v>4</v>
      </c>
      <c r="AA19" s="37"/>
    </row>
    <row r="20" spans="1:31" ht="28.5" customHeight="1" x14ac:dyDescent="0.25">
      <c r="A20" s="22"/>
      <c r="B20" s="22"/>
      <c r="C20" s="22"/>
      <c r="D20" s="33"/>
      <c r="E20" s="22"/>
      <c r="F20" s="37"/>
      <c r="G20" s="56"/>
      <c r="H20" s="56"/>
      <c r="I20" s="56"/>
      <c r="J20" s="22"/>
      <c r="K20" s="89"/>
      <c r="L20" s="89"/>
      <c r="M20" s="89"/>
      <c r="N20" s="91"/>
      <c r="O20" s="92" t="s">
        <v>111</v>
      </c>
      <c r="P20" s="106"/>
      <c r="Q20" s="106"/>
      <c r="R20" s="89"/>
      <c r="S20" s="89"/>
      <c r="T20" s="89"/>
      <c r="U20" s="89"/>
      <c r="V20" s="91"/>
      <c r="W20" s="92" t="s">
        <v>111</v>
      </c>
      <c r="X20" s="106"/>
      <c r="Y20" s="106"/>
      <c r="Z20" s="89"/>
      <c r="AA20" s="37"/>
      <c r="AE20" s="84"/>
    </row>
    <row r="21" spans="1:31" x14ac:dyDescent="0.25">
      <c r="A21" s="34"/>
      <c r="B21" s="34"/>
      <c r="C21" s="34"/>
      <c r="D21" s="35"/>
      <c r="E21" s="34"/>
      <c r="F21" s="69"/>
      <c r="G21" s="57"/>
      <c r="H21" s="57"/>
      <c r="I21" s="57"/>
      <c r="J21" s="35"/>
      <c r="K21" s="68" t="str">
        <f>SUBSTITUTE(ADDRESS(1,COLUMN(),4),1,)</f>
        <v>K</v>
      </c>
      <c r="L21" s="68" t="str">
        <f t="shared" ref="L21:Z21" si="0">SUBSTITUTE(ADDRESS(1,COLUMN(),4),1,)</f>
        <v>L</v>
      </c>
      <c r="M21" s="68" t="str">
        <f t="shared" si="0"/>
        <v>M</v>
      </c>
      <c r="N21" s="68" t="str">
        <f t="shared" si="0"/>
        <v>N</v>
      </c>
      <c r="O21" s="68" t="str">
        <f t="shared" si="0"/>
        <v>O</v>
      </c>
      <c r="P21" s="68" t="str">
        <f t="shared" si="0"/>
        <v>P</v>
      </c>
      <c r="Q21" s="68" t="str">
        <f t="shared" si="0"/>
        <v>Q</v>
      </c>
      <c r="R21" s="68" t="str">
        <f t="shared" si="0"/>
        <v>R</v>
      </c>
      <c r="S21" s="68" t="str">
        <f>SUBSTITUTE(ADDRESS(1,COLUMN(),4),1,)</f>
        <v>S</v>
      </c>
      <c r="T21" s="68" t="str">
        <f t="shared" si="0"/>
        <v>T</v>
      </c>
      <c r="U21" s="68" t="str">
        <f t="shared" si="0"/>
        <v>U</v>
      </c>
      <c r="V21" s="68" t="str">
        <f t="shared" si="0"/>
        <v>V</v>
      </c>
      <c r="W21" s="68" t="str">
        <f t="shared" si="0"/>
        <v>W</v>
      </c>
      <c r="X21" s="68" t="str">
        <f t="shared" si="0"/>
        <v>X</v>
      </c>
      <c r="Y21" s="68" t="str">
        <f t="shared" si="0"/>
        <v>Y</v>
      </c>
      <c r="Z21" s="68" t="str">
        <f t="shared" si="0"/>
        <v>Z</v>
      </c>
      <c r="AA21" s="37"/>
      <c r="AC21" s="25"/>
    </row>
    <row r="22" spans="1:31" ht="18" hidden="1" customHeight="1" x14ac:dyDescent="0.25">
      <c r="A22" s="49"/>
      <c r="C22" s="50"/>
      <c r="D22" s="49"/>
      <c r="E22" s="49"/>
      <c r="F22" s="68"/>
      <c r="G22" s="58"/>
      <c r="H22" s="58"/>
      <c r="I22" s="58"/>
      <c r="J22" s="32"/>
      <c r="K22" s="146"/>
      <c r="L22" s="151"/>
      <c r="M22" s="151"/>
      <c r="N22" s="151"/>
      <c r="O22" s="151"/>
      <c r="P22" s="151"/>
      <c r="Q22" s="151"/>
      <c r="R22" s="152"/>
      <c r="S22" s="146"/>
      <c r="T22" s="151"/>
      <c r="U22" s="151"/>
      <c r="V22" s="151"/>
      <c r="W22" s="151"/>
      <c r="X22" s="151"/>
      <c r="Y22" s="151"/>
      <c r="Z22" s="152"/>
      <c r="AA22" s="37"/>
    </row>
    <row r="23" spans="1:31" ht="18" hidden="1" customHeight="1" x14ac:dyDescent="0.25">
      <c r="A23" s="114"/>
      <c r="C23" s="114"/>
      <c r="D23" s="114"/>
      <c r="E23" s="114"/>
      <c r="F23" s="68"/>
      <c r="G23" s="58"/>
      <c r="H23" s="58"/>
      <c r="I23" s="58"/>
      <c r="J23" s="32"/>
      <c r="K23" s="146"/>
      <c r="L23" s="147"/>
      <c r="M23" s="147"/>
      <c r="N23" s="147"/>
      <c r="O23" s="147"/>
      <c r="P23" s="148"/>
      <c r="Q23" s="119"/>
      <c r="R23" s="120"/>
      <c r="S23" s="146"/>
      <c r="T23" s="147"/>
      <c r="U23" s="147"/>
      <c r="V23" s="147"/>
      <c r="W23" s="147"/>
      <c r="X23" s="148"/>
      <c r="Y23" s="115"/>
      <c r="Z23" s="116"/>
      <c r="AA23" s="37"/>
      <c r="AE23" s="114"/>
    </row>
    <row r="24" spans="1:31" ht="18" hidden="1" customHeight="1" x14ac:dyDescent="0.25">
      <c r="A24" s="49"/>
      <c r="C24" s="50"/>
      <c r="D24" s="49"/>
      <c r="E24" s="49"/>
      <c r="F24" s="68"/>
      <c r="G24" s="65"/>
      <c r="H24" s="65"/>
      <c r="I24" s="65"/>
      <c r="J24" s="32"/>
      <c r="K24" s="32"/>
      <c r="L24" s="32"/>
      <c r="M24" s="32"/>
      <c r="N24" s="32"/>
      <c r="O24" s="121"/>
      <c r="P24" s="71"/>
      <c r="Q24" s="71"/>
      <c r="R24" s="32"/>
      <c r="S24" s="32"/>
      <c r="T24" s="32"/>
      <c r="U24" s="32"/>
      <c r="V24" s="32"/>
      <c r="W24" s="121"/>
      <c r="X24" s="71"/>
      <c r="Y24" s="71"/>
      <c r="Z24" s="32"/>
      <c r="AA24" s="37"/>
    </row>
    <row r="25" spans="1:31" s="40" customFormat="1" ht="25" customHeight="1" x14ac:dyDescent="0.35">
      <c r="A25" s="43"/>
      <c r="C25" s="50"/>
      <c r="D25" s="96" t="s">
        <v>99</v>
      </c>
      <c r="E25" s="43"/>
      <c r="F25" s="68">
        <f>ROW()</f>
        <v>25</v>
      </c>
      <c r="G25" s="58"/>
      <c r="H25" s="58"/>
      <c r="I25" s="58"/>
      <c r="J25" s="21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68"/>
      <c r="AC25" s="179">
        <f>IF(K25-SUM(Q25)&gt;=-0.5,"OK","K25: ERROR")</f>
      </c>
      <c r="AD25" s="179">
        <f>IF(N25-SUM(O25)&gt;=-0.5,"OK","N25: ERROR")</f>
      </c>
      <c r="AE25" s="179">
        <f>IF(ABS(P25-SUM(K25,L25,N25,M25))&lt;=0.5,"OK","P25: ERROR")</f>
      </c>
      <c r="AF25" s="179">
        <f>IF(P25-SUM(R25)&gt;=-0.5,"OK","P25: ERROR")</f>
      </c>
      <c r="AG25" s="179">
        <f>IF(R25&gt;=Q25,"OK","R25: ERROR")</f>
      </c>
      <c r="AH25" s="179">
        <f>IF(S25-SUM(Y25)&gt;=-0.5,"OK","S25: ERROR")</f>
      </c>
      <c r="AI25" s="179">
        <f>IF(V25-SUM(W25)&gt;=-0.5,"OK","V25: ERROR")</f>
      </c>
      <c r="AJ25" s="179">
        <f>IF(ABS(X25-SUM(S25,T25,V25,U25))&lt;=0.5,"OK","X25: ERROR")</f>
      </c>
      <c r="AK25" s="179">
        <f>IF(X25-SUM(Z25)&gt;=-0.5,"OK","X25: ERROR")</f>
      </c>
      <c r="AL25" s="179">
        <f>IF(Z25&gt;=Y25,"OK","Z25: ERROR")</f>
      </c>
    </row>
    <row r="26" spans="1:31" ht="21" customHeight="1" x14ac:dyDescent="0.3">
      <c r="A26" s="49"/>
      <c r="C26" s="50"/>
      <c r="D26" s="98" t="s">
        <v>100</v>
      </c>
      <c r="E26" s="49"/>
      <c r="F26" s="68">
        <f>ROW()</f>
        <v>26</v>
      </c>
      <c r="G26" s="58"/>
      <c r="H26" s="58"/>
      <c r="I26" s="58"/>
      <c r="J26" s="70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68"/>
      <c r="AC26" s="179">
        <f>IF(K26-SUM(Q26)&gt;=-0.5,"OK","K26: ERROR")</f>
      </c>
      <c r="AD26" s="179">
        <f>IF(N26-SUM(O26)&gt;=-0.5,"OK","N26: ERROR")</f>
      </c>
      <c r="AE26" s="179">
        <f>IF(ABS(P26-SUM(K26,L26,N26,M26))&lt;=0.5,"OK","P26: ERROR")</f>
      </c>
      <c r="AF26" s="179">
        <f>IF(P26-SUM(R26)&gt;=-0.5,"OK","P26: ERROR")</f>
      </c>
      <c r="AG26" s="179">
        <f>IF(R26&gt;=Q26,"OK","R26: ERROR")</f>
      </c>
      <c r="AH26" s="179">
        <f>IF(S26-SUM(Y26)&gt;=-0.5,"OK","S26: ERROR")</f>
      </c>
      <c r="AI26" s="179">
        <f>IF(V26-SUM(W26)&gt;=-0.5,"OK","V26: ERROR")</f>
      </c>
      <c r="AJ26" s="179">
        <f>IF(ABS(X26-SUM(S26,T26,V26,U26))&lt;=0.5,"OK","X26: ERROR")</f>
      </c>
      <c r="AK26" s="179">
        <f>IF(X26-SUM(Z26)&gt;=-0.5,"OK","X26: ERROR")</f>
      </c>
      <c r="AL26" s="179">
        <f>IF(Z26&gt;=Y26,"OK","Z26: ERROR")</f>
      </c>
    </row>
    <row r="27" spans="1:31" ht="30.5" customHeight="1" x14ac:dyDescent="0.25">
      <c r="A27" s="49"/>
      <c r="C27" s="50"/>
      <c r="D27" s="61" t="s">
        <v>145</v>
      </c>
      <c r="E27" s="49"/>
      <c r="F27" s="68">
        <f>ROW()</f>
        <v>27</v>
      </c>
      <c r="G27" s="65"/>
      <c r="H27" s="58"/>
      <c r="I27" s="58"/>
      <c r="J27" s="70"/>
      <c r="K27" s="38"/>
      <c r="L27" s="45"/>
      <c r="M27" s="45"/>
      <c r="N27" s="45"/>
      <c r="O27" s="45"/>
      <c r="P27" s="38"/>
      <c r="Q27" s="38"/>
      <c r="R27" s="38"/>
      <c r="S27" s="38"/>
      <c r="T27" s="45"/>
      <c r="U27" s="45"/>
      <c r="V27" s="45"/>
      <c r="W27" s="45"/>
      <c r="X27" s="38"/>
      <c r="Y27" s="38"/>
      <c r="Z27" s="38"/>
      <c r="AA27" s="68"/>
      <c r="AC27" s="179">
        <f>IF(K27-SUM(Q27)&gt;=-0.5,"OK","K27: ERROR")</f>
      </c>
      <c r="AE27" s="179">
        <f>IF(P27&gt;=K27,"OK","P27: ERROR")</f>
      </c>
      <c r="AF27" s="179">
        <f>IF(P27-SUM(R27)&gt;=-0.5,"OK","P27: ERROR")</f>
      </c>
      <c r="AG27" s="179">
        <f>IF(R27&gt;=Q27,"OK","R27: ERROR")</f>
      </c>
      <c r="AH27" s="179">
        <f>IF(S27-SUM(Y27)&gt;=-0.5,"OK","S27: ERROR")</f>
      </c>
      <c r="AJ27" s="179">
        <f>IF(X27&gt;=S27,"OK","X27: ERROR")</f>
      </c>
      <c r="AK27" s="179">
        <f>IF(X27-SUM(Z27)&gt;=-0.5,"OK","X27: ERROR")</f>
      </c>
      <c r="AL27" s="179">
        <f>IF(Z27&gt;=Y27,"OK","Z27: ERROR")</f>
      </c>
    </row>
    <row r="28" spans="1:31" ht="21" customHeight="1" x14ac:dyDescent="0.25">
      <c r="A28" s="49"/>
      <c r="C28" s="50"/>
      <c r="D28" s="95" t="s">
        <v>101</v>
      </c>
      <c r="E28" s="49"/>
      <c r="F28" s="68">
        <f>ROW()</f>
        <v>28</v>
      </c>
      <c r="G28" s="58"/>
      <c r="H28" s="58"/>
      <c r="I28" s="58"/>
      <c r="J28" s="70"/>
      <c r="K28" s="38"/>
      <c r="L28" s="45"/>
      <c r="M28" s="45"/>
      <c r="N28" s="45"/>
      <c r="O28" s="45"/>
      <c r="P28" s="38"/>
      <c r="Q28" s="38"/>
      <c r="R28" s="38"/>
      <c r="S28" s="38"/>
      <c r="T28" s="45"/>
      <c r="U28" s="45"/>
      <c r="V28" s="45"/>
      <c r="W28" s="45"/>
      <c r="X28" s="38"/>
      <c r="Y28" s="38"/>
      <c r="Z28" s="38"/>
      <c r="AA28" s="68"/>
      <c r="AC28" s="179">
        <f>IF(K28-SUM(Q28)&gt;=-0.5,"OK","K28: ERROR")</f>
      </c>
      <c r="AE28" s="179">
        <f>IF(P28&gt;=K28,"OK","P28: ERROR")</f>
      </c>
      <c r="AF28" s="179">
        <f>IF(P28-SUM(R28)&gt;=-0.5,"OK","P28: ERROR")</f>
      </c>
      <c r="AG28" s="179">
        <f>IF(R28&gt;=Q28,"OK","R28: ERROR")</f>
      </c>
      <c r="AH28" s="179">
        <f>IF(S28-SUM(Y28)&gt;=-0.5,"OK","S28: ERROR")</f>
      </c>
      <c r="AJ28" s="179">
        <f>IF(X28&gt;=S28,"OK","X28: ERROR")</f>
      </c>
      <c r="AK28" s="179">
        <f>IF(X28-SUM(Z28)&gt;=-0.5,"OK","X28: ERROR")</f>
      </c>
      <c r="AL28" s="179">
        <f>IF(Z28&gt;=Y28,"OK","Z28: ERROR")</f>
      </c>
    </row>
    <row r="29" spans="1:31" ht="21" customHeight="1" x14ac:dyDescent="0.25">
      <c r="A29" s="49"/>
      <c r="C29" s="50"/>
      <c r="D29" s="64" t="s">
        <v>135</v>
      </c>
      <c r="E29" s="49"/>
      <c r="F29" s="68">
        <f>ROW()</f>
        <v>29</v>
      </c>
      <c r="G29" s="65"/>
      <c r="H29" s="58"/>
      <c r="I29" s="58"/>
      <c r="J29" s="70"/>
      <c r="K29" s="38"/>
      <c r="L29" s="45"/>
      <c r="M29" s="45"/>
      <c r="N29" s="45"/>
      <c r="O29" s="45"/>
      <c r="P29" s="38"/>
      <c r="Q29" s="38"/>
      <c r="R29" s="38"/>
      <c r="S29" s="38"/>
      <c r="T29" s="45"/>
      <c r="U29" s="45"/>
      <c r="V29" s="45"/>
      <c r="W29" s="45"/>
      <c r="X29" s="38"/>
      <c r="Y29" s="38"/>
      <c r="Z29" s="38"/>
      <c r="AA29" s="68"/>
      <c r="AC29" s="179">
        <f>IF(K29-SUM(Q29)&gt;=-0.5,"OK","K29: ERROR")</f>
      </c>
      <c r="AE29" s="179">
        <f>IF(P29&gt;=K29,"OK","P29: ERROR")</f>
      </c>
      <c r="AF29" s="179">
        <f>IF(P29-SUM(R29)&gt;=-0.5,"OK","P29: ERROR")</f>
      </c>
      <c r="AG29" s="179">
        <f>IF(R29&gt;=Q29,"OK","R29: ERROR")</f>
      </c>
      <c r="AH29" s="179">
        <f>IF(S29-SUM(Y29)&gt;=-0.5,"OK","S29: ERROR")</f>
      </c>
      <c r="AJ29" s="179">
        <f>IF(X29&gt;=S29,"OK","X29: ERROR")</f>
      </c>
      <c r="AK29" s="179">
        <f>IF(X29-SUM(Z29)&gt;=-0.5,"OK","X29: ERROR")</f>
      </c>
      <c r="AL29" s="179">
        <f>IF(Z29&gt;=Y29,"OK","Z29: ERROR")</f>
      </c>
    </row>
    <row r="30" spans="1:31" ht="30" customHeight="1" x14ac:dyDescent="0.25">
      <c r="A30" s="49"/>
      <c r="C30" s="50"/>
      <c r="D30" s="95" t="s">
        <v>138</v>
      </c>
      <c r="E30" s="49"/>
      <c r="F30" s="68">
        <f>ROW()</f>
        <v>30</v>
      </c>
      <c r="G30" s="65"/>
      <c r="H30" s="65"/>
      <c r="I30" s="65"/>
      <c r="J30" s="70"/>
      <c r="K30" s="38"/>
      <c r="L30" s="45"/>
      <c r="M30" s="45"/>
      <c r="N30" s="45"/>
      <c r="O30" s="45"/>
      <c r="P30" s="38"/>
      <c r="Q30" s="38"/>
      <c r="R30" s="38"/>
      <c r="S30" s="38"/>
      <c r="T30" s="45"/>
      <c r="U30" s="45"/>
      <c r="V30" s="45"/>
      <c r="W30" s="45"/>
      <c r="X30" s="38"/>
      <c r="Y30" s="38"/>
      <c r="Z30" s="38"/>
      <c r="AA30" s="68"/>
      <c r="AC30" s="179">
        <f>IF(K30-SUM(Q30)&gt;=-0.5,"OK","K30: ERROR")</f>
      </c>
      <c r="AE30" s="179">
        <f>IF(P30&gt;=K30,"OK","P30: ERROR")</f>
      </c>
      <c r="AF30" s="179">
        <f>IF(P30-SUM(R30)&gt;=-0.5,"OK","P30: ERROR")</f>
      </c>
      <c r="AG30" s="179">
        <f>IF(R30&gt;=Q30,"OK","R30: ERROR")</f>
      </c>
      <c r="AH30" s="179">
        <f>IF(S30-SUM(Y30)&gt;=-0.5,"OK","S30: ERROR")</f>
      </c>
      <c r="AJ30" s="179">
        <f>IF(X30&gt;=S30,"OK","X30: ERROR")</f>
      </c>
      <c r="AK30" s="179">
        <f>IF(X30-SUM(Z30)&gt;=-0.5,"OK","X30: ERROR")</f>
      </c>
      <c r="AL30" s="179">
        <f>IF(Z30&gt;=Y30,"OK","Z30: ERROR")</f>
      </c>
    </row>
    <row r="31" spans="1:31" ht="21" customHeight="1" x14ac:dyDescent="0.25">
      <c r="A31" s="49"/>
      <c r="C31" s="50"/>
      <c r="D31" s="99" t="s">
        <v>137</v>
      </c>
      <c r="E31" s="49"/>
      <c r="F31" s="68">
        <f>ROW()</f>
        <v>31</v>
      </c>
      <c r="G31" s="65"/>
      <c r="H31" s="65"/>
      <c r="I31" s="65"/>
      <c r="J31" s="70"/>
      <c r="K31" s="38"/>
      <c r="L31" s="45"/>
      <c r="M31" s="45"/>
      <c r="N31" s="45"/>
      <c r="O31" s="45"/>
      <c r="P31" s="38"/>
      <c r="Q31" s="38"/>
      <c r="R31" s="38"/>
      <c r="S31" s="38"/>
      <c r="T31" s="45"/>
      <c r="U31" s="45"/>
      <c r="V31" s="45"/>
      <c r="W31" s="45"/>
      <c r="X31" s="38"/>
      <c r="Y31" s="38"/>
      <c r="Z31" s="38"/>
      <c r="AA31" s="68"/>
      <c r="AC31" s="179">
        <f>IF(K31-SUM(Q31)&gt;=-0.5,"OK","K31: ERROR")</f>
      </c>
      <c r="AE31" s="179">
        <f>IF(P31&gt;=K31,"OK","P31: ERROR")</f>
      </c>
      <c r="AF31" s="179">
        <f>IF(P31-SUM(R31)&gt;=-0.5,"OK","P31: ERROR")</f>
      </c>
      <c r="AG31" s="179">
        <f>IF(R31&gt;=Q31,"OK","R31: ERROR")</f>
      </c>
      <c r="AH31" s="179">
        <f>IF(S31-SUM(Y31)&gt;=-0.5,"OK","S31: ERROR")</f>
      </c>
      <c r="AJ31" s="179">
        <f>IF(X31&gt;=S31,"OK","X31: ERROR")</f>
      </c>
      <c r="AK31" s="179">
        <f>IF(X31-SUM(Z31)&gt;=-0.5,"OK","X31: ERROR")</f>
      </c>
      <c r="AL31" s="179">
        <f>IF(Z31&gt;=Y31,"OK","Z31: ERROR")</f>
      </c>
    </row>
    <row r="32" spans="1:31" ht="21" customHeight="1" x14ac:dyDescent="0.25">
      <c r="A32" s="49"/>
      <c r="C32" s="50"/>
      <c r="D32" s="62" t="s">
        <v>102</v>
      </c>
      <c r="E32" s="49"/>
      <c r="F32" s="68">
        <f>ROW()</f>
        <v>32</v>
      </c>
      <c r="G32" s="65"/>
      <c r="H32" s="65"/>
      <c r="I32" s="65"/>
      <c r="J32" s="70"/>
      <c r="K32" s="38"/>
      <c r="L32" s="45"/>
      <c r="M32" s="45"/>
      <c r="N32" s="45"/>
      <c r="O32" s="45"/>
      <c r="P32" s="38"/>
      <c r="Q32" s="38"/>
      <c r="R32" s="38"/>
      <c r="S32" s="38"/>
      <c r="T32" s="45"/>
      <c r="U32" s="45"/>
      <c r="V32" s="45"/>
      <c r="W32" s="45"/>
      <c r="X32" s="38"/>
      <c r="Y32" s="38"/>
      <c r="Z32" s="38"/>
      <c r="AA32" s="68"/>
      <c r="AC32" s="179">
        <f>IF(K32-SUM(Q32)&gt;=-0.5,"OK","K32: ERROR")</f>
      </c>
      <c r="AE32" s="179">
        <f>IF(P32&gt;=K32,"OK","P32: ERROR")</f>
      </c>
      <c r="AF32" s="179">
        <f>IF(P32-SUM(R32)&gt;=-0.5,"OK","P32: ERROR")</f>
      </c>
      <c r="AG32" s="179">
        <f>IF(R32&gt;=Q32,"OK","R32: ERROR")</f>
      </c>
      <c r="AH32" s="179">
        <f>IF(S32-SUM(Y32)&gt;=-0.5,"OK","S32: ERROR")</f>
      </c>
      <c r="AJ32" s="179">
        <f>IF(X32&gt;=S32,"OK","X32: ERROR")</f>
      </c>
      <c r="AK32" s="179">
        <f>IF(X32-SUM(Z32)&gt;=-0.5,"OK","X32: ERROR")</f>
      </c>
      <c r="AL32" s="179">
        <f>IF(Z32&gt;=Y32,"OK","Z32: ERROR")</f>
      </c>
    </row>
    <row r="33" spans="1:31" ht="21" customHeight="1" x14ac:dyDescent="0.25">
      <c r="A33" s="49"/>
      <c r="C33" s="50"/>
      <c r="D33" s="62" t="s">
        <v>103</v>
      </c>
      <c r="E33" s="49"/>
      <c r="F33" s="68">
        <f>ROW()</f>
        <v>33</v>
      </c>
      <c r="G33" s="65"/>
      <c r="H33" s="65"/>
      <c r="I33" s="65"/>
      <c r="J33" s="70"/>
      <c r="K33" s="38"/>
      <c r="L33" s="45"/>
      <c r="M33" s="45"/>
      <c r="N33" s="45"/>
      <c r="O33" s="45"/>
      <c r="P33" s="38"/>
      <c r="Q33" s="38"/>
      <c r="R33" s="38"/>
      <c r="S33" s="38"/>
      <c r="T33" s="45"/>
      <c r="U33" s="45"/>
      <c r="V33" s="45"/>
      <c r="W33" s="45"/>
      <c r="X33" s="38"/>
      <c r="Y33" s="38"/>
      <c r="Z33" s="38"/>
      <c r="AA33" s="68"/>
      <c r="AC33" s="179">
        <f>IF(K33-SUM(Q33)&gt;=-0.5,"OK","K33: ERROR")</f>
      </c>
      <c r="AE33" s="179">
        <f>IF(P33&gt;=K33,"OK","P33: ERROR")</f>
      </c>
      <c r="AF33" s="179">
        <f>IF(P33-SUM(R33)&gt;=-0.5,"OK","P33: ERROR")</f>
      </c>
      <c r="AG33" s="179">
        <f>IF(R33&gt;=Q33,"OK","R33: ERROR")</f>
      </c>
      <c r="AH33" s="179">
        <f>IF(S33-SUM(Y33)&gt;=-0.5,"OK","S33: ERROR")</f>
      </c>
      <c r="AJ33" s="179">
        <f>IF(X33&gt;=S33,"OK","X33: ERROR")</f>
      </c>
      <c r="AK33" s="179">
        <f>IF(X33-SUM(Z33)&gt;=-0.5,"OK","X33: ERROR")</f>
      </c>
      <c r="AL33" s="179">
        <f>IF(Z33&gt;=Y33,"OK","Z33: ERROR")</f>
      </c>
    </row>
    <row r="34" spans="1:31" ht="30" customHeight="1" x14ac:dyDescent="0.25">
      <c r="A34" s="49"/>
      <c r="C34" s="50"/>
      <c r="D34" s="62" t="s">
        <v>109</v>
      </c>
      <c r="E34" s="49"/>
      <c r="F34" s="68">
        <f>ROW()</f>
        <v>34</v>
      </c>
      <c r="G34" s="65"/>
      <c r="H34" s="65"/>
      <c r="I34" s="65"/>
      <c r="J34" s="70"/>
      <c r="K34" s="38"/>
      <c r="L34" s="45"/>
      <c r="M34" s="45"/>
      <c r="N34" s="45"/>
      <c r="O34" s="45"/>
      <c r="P34" s="38"/>
      <c r="Q34" s="38"/>
      <c r="R34" s="38"/>
      <c r="S34" s="38"/>
      <c r="T34" s="45"/>
      <c r="U34" s="45"/>
      <c r="V34" s="45"/>
      <c r="W34" s="45"/>
      <c r="X34" s="38"/>
      <c r="Y34" s="38"/>
      <c r="Z34" s="38"/>
      <c r="AA34" s="68"/>
      <c r="AC34" s="179">
        <f>IF(K34-SUM(Q34)&gt;=-0.5,"OK","K34: ERROR")</f>
      </c>
      <c r="AE34" s="179">
        <f>IF(P34&gt;=K34,"OK","P34: ERROR")</f>
      </c>
      <c r="AF34" s="179">
        <f>IF(P34-SUM(R34)&gt;=-0.5,"OK","P34: ERROR")</f>
      </c>
      <c r="AG34" s="179">
        <f>IF(R34&gt;=Q34,"OK","R34: ERROR")</f>
      </c>
      <c r="AH34" s="179">
        <f>IF(S34-SUM(Y34)&gt;=-0.5,"OK","S34: ERROR")</f>
      </c>
      <c r="AJ34" s="179">
        <f>IF(X34&gt;=S34,"OK","X34: ERROR")</f>
      </c>
      <c r="AK34" s="179">
        <f>IF(X34-SUM(Z34)&gt;=-0.5,"OK","X34: ERROR")</f>
      </c>
      <c r="AL34" s="179">
        <f>IF(Z34&gt;=Y34,"OK","Z34: ERROR")</f>
      </c>
    </row>
    <row r="35" spans="1:31" ht="21" customHeight="1" x14ac:dyDescent="0.25">
      <c r="A35" s="49"/>
      <c r="C35" s="50"/>
      <c r="D35" s="95" t="s">
        <v>104</v>
      </c>
      <c r="E35" s="49"/>
      <c r="F35" s="68">
        <f>ROW()</f>
        <v>35</v>
      </c>
      <c r="G35" s="58"/>
      <c r="H35" s="58"/>
      <c r="I35" s="58"/>
      <c r="J35" s="21"/>
      <c r="K35" s="38"/>
      <c r="L35" s="45"/>
      <c r="M35" s="45"/>
      <c r="N35" s="45"/>
      <c r="O35" s="45"/>
      <c r="P35" s="38"/>
      <c r="Q35" s="38"/>
      <c r="R35" s="38"/>
      <c r="S35" s="38"/>
      <c r="T35" s="45"/>
      <c r="U35" s="45"/>
      <c r="V35" s="45"/>
      <c r="W35" s="45"/>
      <c r="X35" s="38"/>
      <c r="Y35" s="38"/>
      <c r="Z35" s="38"/>
      <c r="AA35" s="68"/>
      <c r="AC35" s="179">
        <f>IF(K35-SUM(Q35)&gt;=-0.5,"OK","K35: ERROR")</f>
      </c>
      <c r="AE35" s="179">
        <f>IF(P35&gt;=K35,"OK","P35: ERROR")</f>
      </c>
      <c r="AF35" s="179">
        <f>IF(P35-SUM(R35)&gt;=-0.5,"OK","P35: ERROR")</f>
      </c>
      <c r="AG35" s="179">
        <f>IF(R35&gt;=Q35,"OK","R35: ERROR")</f>
      </c>
      <c r="AH35" s="179">
        <f>IF(S35-SUM(Y35)&gt;=-0.5,"OK","S35: ERROR")</f>
      </c>
      <c r="AJ35" s="179">
        <f>IF(X35&gt;=S35,"OK","X35: ERROR")</f>
      </c>
      <c r="AK35" s="179">
        <f>IF(X35-SUM(Z35)&gt;=-0.5,"OK","X35: ERROR")</f>
      </c>
      <c r="AL35" s="179">
        <f>IF(Z35&gt;=Y35,"OK","Z35: ERROR")</f>
      </c>
    </row>
    <row r="36" spans="1:31" ht="21" customHeight="1" x14ac:dyDescent="0.25">
      <c r="A36" s="49"/>
      <c r="C36" s="50"/>
      <c r="D36" s="95" t="s">
        <v>105</v>
      </c>
      <c r="E36" s="49"/>
      <c r="F36" s="68">
        <f>ROW()</f>
        <v>36</v>
      </c>
      <c r="G36" s="58"/>
      <c r="H36" s="58"/>
      <c r="I36" s="58"/>
      <c r="J36" s="21"/>
      <c r="K36" s="38"/>
      <c r="L36" s="45"/>
      <c r="M36" s="45"/>
      <c r="N36" s="45"/>
      <c r="O36" s="45"/>
      <c r="P36" s="38"/>
      <c r="Q36" s="38"/>
      <c r="R36" s="38"/>
      <c r="S36" s="38"/>
      <c r="T36" s="45"/>
      <c r="U36" s="45"/>
      <c r="V36" s="45"/>
      <c r="W36" s="45"/>
      <c r="X36" s="38"/>
      <c r="Y36" s="38"/>
      <c r="Z36" s="38"/>
      <c r="AA36" s="68"/>
      <c r="AC36" s="179">
        <f>IF(K36-SUM(Q36)&gt;=-0.5,"OK","K36: ERROR")</f>
      </c>
      <c r="AE36" s="179">
        <f>IF(P36&gt;=K36,"OK","P36: ERROR")</f>
      </c>
      <c r="AF36" s="179">
        <f>IF(P36-SUM(R36)&gt;=-0.5,"OK","P36: ERROR")</f>
      </c>
      <c r="AG36" s="179">
        <f>IF(R36&gt;=Q36,"OK","R36: ERROR")</f>
      </c>
      <c r="AH36" s="179">
        <f>IF(S36-SUM(Y36)&gt;=-0.5,"OK","S36: ERROR")</f>
      </c>
      <c r="AJ36" s="179">
        <f>IF(X36&gt;=S36,"OK","X36: ERROR")</f>
      </c>
      <c r="AK36" s="179">
        <f>IF(X36-SUM(Z36)&gt;=-0.5,"OK","X36: ERROR")</f>
      </c>
      <c r="AL36" s="179">
        <f>IF(Z36&gt;=Y36,"OK","Z36: ERROR")</f>
      </c>
    </row>
    <row r="37" spans="1:31" ht="21" customHeight="1" x14ac:dyDescent="0.25">
      <c r="A37" s="49"/>
      <c r="C37" s="50"/>
      <c r="D37" s="95" t="s">
        <v>139</v>
      </c>
      <c r="E37" s="49"/>
      <c r="F37" s="68">
        <f>ROW()</f>
        <v>37</v>
      </c>
      <c r="G37" s="58"/>
      <c r="H37" s="58"/>
      <c r="I37" s="58"/>
      <c r="J37" s="21"/>
      <c r="K37" s="38"/>
      <c r="L37" s="45"/>
      <c r="M37" s="45"/>
      <c r="N37" s="45"/>
      <c r="O37" s="45"/>
      <c r="P37" s="38"/>
      <c r="Q37" s="38"/>
      <c r="R37" s="38"/>
      <c r="S37" s="38"/>
      <c r="T37" s="45"/>
      <c r="U37" s="45"/>
      <c r="V37" s="45"/>
      <c r="W37" s="45"/>
      <c r="X37" s="38"/>
      <c r="Y37" s="38"/>
      <c r="Z37" s="38"/>
      <c r="AA37" s="68"/>
      <c r="AC37" s="179">
        <f>IF(K37-SUM(Q37)&gt;=-0.5,"OK","K37: ERROR")</f>
      </c>
      <c r="AE37" s="179">
        <f>IF(P37&gt;=K37,"OK","P37: ERROR")</f>
      </c>
      <c r="AF37" s="179">
        <f>IF(P37-SUM(R37)&gt;=-0.5,"OK","P37: ERROR")</f>
      </c>
      <c r="AG37" s="179">
        <f>IF(R37&gt;=Q37,"OK","R37: ERROR")</f>
      </c>
      <c r="AH37" s="179">
        <f>IF(S37-SUM(Y37)&gt;=-0.5,"OK","S37: ERROR")</f>
      </c>
      <c r="AJ37" s="179">
        <f>IF(X37&gt;=S37,"OK","X37: ERROR")</f>
      </c>
      <c r="AK37" s="179">
        <f>IF(X37-SUM(Z37)&gt;=-0.5,"OK","X37: ERROR")</f>
      </c>
      <c r="AL37" s="179">
        <f>IF(Z37&gt;=Y37,"OK","Z37: ERROR")</f>
      </c>
    </row>
    <row r="38" spans="1:31" ht="21" customHeight="1" x14ac:dyDescent="0.3">
      <c r="A38" s="49"/>
      <c r="C38" s="50"/>
      <c r="D38" s="98" t="s">
        <v>106</v>
      </c>
      <c r="E38" s="49"/>
      <c r="F38" s="68">
        <f>ROW()</f>
        <v>38</v>
      </c>
      <c r="G38" s="65"/>
      <c r="H38" s="58"/>
      <c r="I38" s="58"/>
      <c r="J38" s="70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68"/>
      <c r="AC38" s="179">
        <f>IF(K38-SUM(Q38)&gt;=-0.5,"OK","K38: ERROR")</f>
      </c>
      <c r="AD38" s="179">
        <f>IF(N38-SUM(O38)&gt;=-0.5,"OK","N38: ERROR")</f>
      </c>
      <c r="AE38" s="179">
        <f>IF(ABS(P38-SUM(K38,L38,N38,M38))&lt;=0.5,"OK","P38: ERROR")</f>
      </c>
      <c r="AF38" s="179">
        <f>IF(P38-SUM(R38)&gt;=-0.5,"OK","P38: ERROR")</f>
      </c>
      <c r="AG38" s="179">
        <f>IF(R38&gt;=Q38,"OK","R38: ERROR")</f>
      </c>
      <c r="AH38" s="179">
        <f>IF(S38-SUM(Y38)&gt;=-0.5,"OK","S38: ERROR")</f>
      </c>
      <c r="AI38" s="179">
        <f>IF(V38-SUM(W38)&gt;=-0.5,"OK","V38: ERROR")</f>
      </c>
      <c r="AJ38" s="179">
        <f>IF(ABS(X38-SUM(S38,T38,V38,U38))&lt;=0.5,"OK","X38: ERROR")</f>
      </c>
      <c r="AK38" s="179">
        <f>IF(X38-SUM(Z38)&gt;=-0.5,"OK","X38: ERROR")</f>
      </c>
      <c r="AL38" s="179">
        <f>IF(Z38&gt;=Y38,"OK","Z38: ERROR")</f>
      </c>
    </row>
    <row r="39" spans="1:31" ht="21" customHeight="1" x14ac:dyDescent="0.3">
      <c r="A39" s="49"/>
      <c r="C39" s="50"/>
      <c r="D39" s="100" t="s">
        <v>107</v>
      </c>
      <c r="E39" s="49"/>
      <c r="F39" s="68">
        <f>ROW()</f>
        <v>39</v>
      </c>
      <c r="G39" s="65"/>
      <c r="H39" s="65"/>
      <c r="I39" s="58"/>
      <c r="J39" s="21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68"/>
      <c r="AC39" s="179">
        <f>IF(K39-SUM(Q39)&gt;=-0.5,"OK","K39: ERROR")</f>
      </c>
      <c r="AD39" s="179">
        <f>IF(N39-SUM(O39)&gt;=-0.5,"OK","N39: ERROR")</f>
      </c>
      <c r="AE39" s="179">
        <f>IF(ABS(P39-SUM(K39,L39,N39,M39))&lt;=0.5,"OK","P39: ERROR")</f>
      </c>
      <c r="AF39" s="179">
        <f>IF(P39-SUM(R39)&gt;=-0.5,"OK","P39: ERROR")</f>
      </c>
      <c r="AG39" s="179">
        <f>IF(R39&gt;=Q39,"OK","R39: ERROR")</f>
      </c>
      <c r="AH39" s="179">
        <f>IF(S39-SUM(Y39)&gt;=-0.5,"OK","S39: ERROR")</f>
      </c>
      <c r="AI39" s="179">
        <f>IF(V39-SUM(W39)&gt;=-0.5,"OK","V39: ERROR")</f>
      </c>
      <c r="AJ39" s="179">
        <f>IF(ABS(X39-SUM(S39,T39,V39,U39))&lt;=0.5,"OK","X39: ERROR")</f>
      </c>
      <c r="AK39" s="179">
        <f>IF(X39-SUM(Z39)&gt;=-0.5,"OK","X39: ERROR")</f>
      </c>
      <c r="AL39" s="179">
        <f>IF(Z39&gt;=Y39,"OK","Z39: ERROR")</f>
      </c>
    </row>
    <row r="40" spans="1:31" s="40" customFormat="1" ht="25" customHeight="1" x14ac:dyDescent="0.35">
      <c r="A40" s="43"/>
      <c r="C40" s="50"/>
      <c r="D40" s="97" t="s">
        <v>108</v>
      </c>
      <c r="E40" s="43"/>
      <c r="F40" s="68">
        <f>ROW()</f>
        <v>40</v>
      </c>
      <c r="G40" s="58"/>
      <c r="H40" s="58"/>
      <c r="I40" s="58"/>
      <c r="J40" s="21"/>
      <c r="K40" s="38"/>
      <c r="L40" s="38"/>
      <c r="M40" s="38"/>
      <c r="N40" s="38"/>
      <c r="O40" s="38"/>
      <c r="P40" s="38"/>
      <c r="Q40" s="45"/>
      <c r="R40" s="45"/>
      <c r="S40" s="38"/>
      <c r="T40" s="38"/>
      <c r="U40" s="38"/>
      <c r="V40" s="38"/>
      <c r="W40" s="38"/>
      <c r="X40" s="38"/>
      <c r="Y40" s="45"/>
      <c r="Z40" s="45"/>
      <c r="AA40" s="68"/>
      <c r="AC40" s="43"/>
      <c r="AD40" s="179">
        <f>IF(N40-SUM(O40)&gt;=-0.5,"OK","N40: ERROR")</f>
      </c>
      <c r="AE40" s="179">
        <f>IF(ABS(P40-SUM(K40,L40,N40,M40))&lt;=0.5,"OK","P40: ERROR")</f>
      </c>
      <c r="AI40" s="179">
        <f>IF(V40-SUM(W40)&gt;=-0.5,"OK","V40: ERROR")</f>
      </c>
      <c r="AJ40" s="179">
        <f>IF(ABS(X40-SUM(S40,T40,V40,U40))&lt;=0.5,"OK","X40: ERROR")</f>
      </c>
    </row>
    <row r="41" spans="1:31" ht="21" customHeight="1" x14ac:dyDescent="0.3">
      <c r="A41" s="17"/>
      <c r="C41" s="50"/>
      <c r="D41" s="101" t="s">
        <v>100</v>
      </c>
      <c r="E41" s="17"/>
      <c r="F41" s="68">
        <f>ROW()</f>
        <v>41</v>
      </c>
      <c r="G41" s="76"/>
      <c r="H41" s="76"/>
      <c r="I41" s="76"/>
      <c r="J41" s="70"/>
      <c r="K41" s="38"/>
      <c r="L41" s="38"/>
      <c r="M41" s="38"/>
      <c r="N41" s="38"/>
      <c r="O41" s="38"/>
      <c r="P41" s="38"/>
      <c r="Q41" s="45"/>
      <c r="R41" s="45"/>
      <c r="S41" s="38"/>
      <c r="T41" s="38"/>
      <c r="U41" s="38"/>
      <c r="V41" s="38"/>
      <c r="W41" s="38"/>
      <c r="X41" s="38"/>
      <c r="Y41" s="45"/>
      <c r="Z41" s="45"/>
      <c r="AA41" s="68"/>
      <c r="AD41" s="179">
        <f>IF(N41-SUM(O41)&gt;=-0.5,"OK","N41: ERROR")</f>
      </c>
      <c r="AE41" s="179">
        <f>IF(ABS(P41-SUM(K41,L41,N41,M41))&lt;=0.5,"OK","P41: ERROR")</f>
      </c>
      <c r="AI41" s="179">
        <f>IF(V41-SUM(W41)&gt;=-0.5,"OK","V41: ERROR")</f>
      </c>
      <c r="AJ41" s="179">
        <f>IF(ABS(X41-SUM(S41,T41,V41,U41))&lt;=0.5,"OK","X41: ERROR")</f>
      </c>
    </row>
    <row r="42" spans="1:31" ht="21" customHeight="1" x14ac:dyDescent="0.3">
      <c r="A42" s="18"/>
      <c r="C42" s="50"/>
      <c r="D42" s="102" t="s">
        <v>106</v>
      </c>
      <c r="E42" s="18"/>
      <c r="F42" s="68">
        <f>ROW()</f>
        <v>42</v>
      </c>
      <c r="G42" s="76"/>
      <c r="H42" s="76"/>
      <c r="I42" s="76"/>
      <c r="J42" s="70"/>
      <c r="K42" s="38"/>
      <c r="L42" s="38"/>
      <c r="M42" s="38"/>
      <c r="N42" s="38"/>
      <c r="O42" s="38"/>
      <c r="P42" s="38"/>
      <c r="Q42" s="45"/>
      <c r="R42" s="45"/>
      <c r="S42" s="38"/>
      <c r="T42" s="38"/>
      <c r="U42" s="38"/>
      <c r="V42" s="38"/>
      <c r="W42" s="38"/>
      <c r="X42" s="38"/>
      <c r="Y42" s="45"/>
      <c r="Z42" s="45"/>
      <c r="AA42" s="68"/>
      <c r="AD42" s="179">
        <f>IF(N42-SUM(O42)&gt;=-0.5,"OK","N42: ERROR")</f>
      </c>
      <c r="AE42" s="179">
        <f>IF(ABS(P42-SUM(K42,L42,N42,M42))&lt;=0.5,"OK","P42: ERROR")</f>
      </c>
      <c r="AI42" s="179">
        <f>IF(V42-SUM(W42)&gt;=-0.5,"OK","V42: ERROR")</f>
      </c>
      <c r="AJ42" s="179">
        <f>IF(ABS(X42-SUM(S42,T42,V42,U42))&lt;=0.5,"OK","X42: ERROR")</f>
      </c>
    </row>
    <row r="43" spans="1:31" ht="21" customHeight="1" x14ac:dyDescent="0.3">
      <c r="C43" s="50"/>
      <c r="D43" s="102" t="s">
        <v>107</v>
      </c>
      <c r="F43" s="68">
        <f>ROW()</f>
        <v>43</v>
      </c>
      <c r="G43" s="65"/>
      <c r="H43" s="58"/>
      <c r="I43" s="58"/>
      <c r="J43" s="21"/>
      <c r="K43" s="38"/>
      <c r="L43" s="38"/>
      <c r="M43" s="38"/>
      <c r="N43" s="38"/>
      <c r="O43" s="38"/>
      <c r="P43" s="38"/>
      <c r="Q43" s="45"/>
      <c r="R43" s="45"/>
      <c r="S43" s="38"/>
      <c r="T43" s="38"/>
      <c r="U43" s="38"/>
      <c r="V43" s="38"/>
      <c r="W43" s="38"/>
      <c r="X43" s="38"/>
      <c r="Y43" s="45"/>
      <c r="Z43" s="45"/>
      <c r="AA43" s="108"/>
      <c r="AD43" s="179">
        <f>IF(N43-SUM(O43)&gt;=-0.5,"OK","N43: ERROR")</f>
      </c>
      <c r="AE43" s="179">
        <f>IF(ABS(P43-SUM(K43,L43,N43,M43))&lt;=0.5,"OK","P43: ERROR")</f>
      </c>
      <c r="AI43" s="179">
        <f>IF(V43-SUM(W43)&gt;=-0.5,"OK","V43: ERROR")</f>
      </c>
      <c r="AJ43" s="179">
        <f>IF(ABS(X43-SUM(S43,T43,V43,U43))&lt;=0.5,"OK","X43: ERROR")</f>
      </c>
    </row>
    <row r="44" spans="1:31" ht="6" customHeight="1" x14ac:dyDescent="0.25">
      <c r="A44" s="19"/>
      <c r="B44" s="19"/>
      <c r="C44" s="19"/>
      <c r="D44" s="19"/>
      <c r="E44" s="19"/>
      <c r="F44" s="1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18"/>
    </row>
    <row r="46" spans="1:31" s="82" customFormat="1" x14ac:dyDescent="0.25">
      <c r="G46" s="54"/>
      <c r="H46" s="54"/>
      <c r="I46" s="54"/>
      <c r="P46" s="103"/>
      <c r="Q46" s="103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31" s="82" customFormat="1" x14ac:dyDescent="0.25" ht="13.0" customHeight="true">
      <c r="G47" s="54"/>
      <c r="H47" s="54"/>
      <c r="I47" s="54"/>
      <c r="K47" s="179">
        <f>IF(K25&gt;=0,"OK","K25: ERROR")</f>
      </c>
      <c r="L47" s="179">
        <f>IF(L25&gt;=0,"OK","L25: ERROR")</f>
      </c>
      <c r="M47" s="179">
        <f>IF(M25&gt;=0,"OK","M25: ERROR")</f>
      </c>
      <c r="N47" s="179">
        <f>IF(N25&gt;=0,"OK","N25: ERROR")</f>
      </c>
      <c r="O47" s="179">
        <f>IF(O25&gt;=0,"OK","O25: ERROR")</f>
      </c>
      <c r="P47" s="179">
        <f>IF(P25&gt;=0,"OK","P25: ERROR")</f>
      </c>
      <c r="Q47" s="179">
        <f>IF(Q25&gt;=0,"OK","Q25: ERROR")</f>
      </c>
      <c r="R47" s="179">
        <f>IF(R25&gt;=0,"OK","R25: ERROR")</f>
      </c>
      <c r="S47" s="179">
        <f>IF(S25&gt;=0,"OK","S25: ERROR")</f>
      </c>
      <c r="T47" s="179">
        <f>IF(T25&gt;=0,"OK","T25: ERROR")</f>
      </c>
      <c r="U47" s="179">
        <f>IF(U25&gt;=0,"OK","U25: ERROR")</f>
      </c>
      <c r="V47" s="179">
        <f>IF(V25&gt;=0,"OK","V25: ERROR")</f>
      </c>
      <c r="W47" s="179">
        <f>IF(W25&gt;=0,"OK","W25: ERROR")</f>
      </c>
      <c r="X47" s="179">
        <f>IF(X25&gt;=0,"OK","X25: ERROR")</f>
      </c>
      <c r="Y47" s="179">
        <f>IF(Y25&gt;=0,"OK","Y25: ERROR")</f>
      </c>
      <c r="Z47" s="179">
        <f>IF(Z25&gt;=0,"OK","Z25: ERROR")</f>
      </c>
      <c r="AA47" s="103"/>
    </row>
    <row r="48" spans="1:31" s="82" customFormat="1" x14ac:dyDescent="0.25" ht="13.0" customHeight="true">
      <c r="G48" s="54"/>
      <c r="H48" s="54"/>
      <c r="I48" s="54"/>
      <c r="K48" s="179">
        <f>IF(ABS(K25-(K26+K38+K39))&lt;=0.5,"OK","K25: ERROR")</f>
      </c>
      <c r="L48" s="179">
        <f>IF(ABS(L25-(L26+L38+L39))&lt;=0.5,"OK","L25: ERROR")</f>
      </c>
      <c r="M48" s="179">
        <f>IF(ABS(M25-(M26+M38+M39))&lt;=0.5,"OK","M25: ERROR")</f>
      </c>
      <c r="N48" s="179">
        <f>IF(ABS(N25-(N26+N38+N39))&lt;=0.5,"OK","N25: ERROR")</f>
      </c>
      <c r="O48" s="179">
        <f>IF(ABS(O25-(O26+O38+O39))&lt;=0.5,"OK","O25: ERROR")</f>
      </c>
      <c r="P48" s="179">
        <f>IF(ABS(P25-(P26+P38+P39))&lt;=0.5,"OK","P25: ERROR")</f>
      </c>
      <c r="Q48" s="179">
        <f>IF(ABS(Q25-(Q26+Q38+Q39))&lt;=0.5,"OK","Q25: ERROR")</f>
      </c>
      <c r="R48" s="179">
        <f>IF(ABS(R25-(R26+R38+R39))&lt;=0.5,"OK","R25: ERROR")</f>
      </c>
      <c r="S48" s="179">
        <f>IF(ABS(S25-(S26+S38+S39))&lt;=0.5,"OK","S25: ERROR")</f>
      </c>
      <c r="T48" s="179">
        <f>IF(ABS(T25-(T26+T38+T39))&lt;=0.5,"OK","T25: ERROR")</f>
      </c>
      <c r="U48" s="179">
        <f>IF(ABS(U25-(U26+U38+U39))&lt;=0.5,"OK","U25: ERROR")</f>
      </c>
      <c r="V48" s="179">
        <f>IF(ABS(V25-(V26+V38+V39))&lt;=0.5,"OK","V25: ERROR")</f>
      </c>
      <c r="W48" s="179">
        <f>IF(ABS(W25-(W26+W38+W39))&lt;=0.5,"OK","W25: ERROR")</f>
      </c>
      <c r="X48" s="179">
        <f>IF(ABS(X25-(X26+X38+X39))&lt;=0.5,"OK","X25: ERROR")</f>
      </c>
      <c r="Y48" s="179">
        <f>IF(ABS(Y25-(Y26+Y38+Y39))&lt;=0.5,"OK","Y25: ERROR")</f>
      </c>
      <c r="Z48" s="179">
        <f>IF(ABS(Z25-(Z26+Z38+Z39))&lt;=0.5,"OK","Z25: ERROR")</f>
      </c>
      <c r="AA48" s="103"/>
    </row>
    <row r="49" spans="7:27" s="82" customFormat="1" x14ac:dyDescent="0.25" ht="13.0" customHeight="true">
      <c r="G49" s="54"/>
      <c r="H49" s="54"/>
      <c r="I49" s="54"/>
      <c r="K49" s="179">
        <f>IF(K26&gt;=0,"OK","K26: ERROR")</f>
      </c>
      <c r="L49" s="179">
        <f>IF(L26&gt;=0,"OK","L26: ERROR")</f>
      </c>
      <c r="M49" s="179">
        <f>IF(M26&gt;=0,"OK","M26: ERROR")</f>
      </c>
      <c r="N49" s="179">
        <f>IF(N26&gt;=0,"OK","N26: ERROR")</f>
      </c>
      <c r="O49" s="179">
        <f>IF(O26&gt;=0,"OK","O26: ERROR")</f>
      </c>
      <c r="P49" s="179">
        <f>IF(P26&gt;=0,"OK","P26: ERROR")</f>
      </c>
      <c r="Q49" s="179">
        <f>IF(Q26&gt;=0,"OK","Q26: ERROR")</f>
      </c>
      <c r="R49" s="179">
        <f>IF(R26&gt;=0,"OK","R26: ERROR")</f>
      </c>
      <c r="S49" s="179">
        <f>IF(S26&gt;=0,"OK","S26: ERROR")</f>
      </c>
      <c r="T49" s="179">
        <f>IF(T26&gt;=0,"OK","T26: ERROR")</f>
      </c>
      <c r="U49" s="179">
        <f>IF(U26&gt;=0,"OK","U26: ERROR")</f>
      </c>
      <c r="V49" s="179">
        <f>IF(V26&gt;=0,"OK","V26: ERROR")</f>
      </c>
      <c r="W49" s="179">
        <f>IF(W26&gt;=0,"OK","W26: ERROR")</f>
      </c>
      <c r="X49" s="179">
        <f>IF(X26&gt;=0,"OK","X26: ERROR")</f>
      </c>
      <c r="Y49" s="179">
        <f>IF(Y26&gt;=0,"OK","Y26: ERROR")</f>
      </c>
      <c r="Z49" s="179">
        <f>IF(Z26&gt;=0,"OK","Z26: ERROR")</f>
      </c>
      <c r="AA49" s="103"/>
    </row>
    <row r="50" spans="7:27" s="82" customFormat="1" x14ac:dyDescent="0.25" ht="13.0" customHeight="true">
      <c r="G50" s="54"/>
      <c r="H50" s="54"/>
      <c r="I50" s="54"/>
      <c r="K50" s="179">
        <f>IF(ABS(K26-SUM(K29,K27))&lt;=0.5,"OK","K26: ERROR")</f>
      </c>
      <c r="P50" s="179">
        <f>IF(ABS(P26-SUM(P29,P27))&lt;=0.5,"OK","P26: ERROR")</f>
      </c>
      <c r="Q50" s="179">
        <f>IF(ABS(Q26-SUM(Q29,Q27))&lt;=0.5,"OK","Q26: ERROR")</f>
      </c>
      <c r="R50" s="179">
        <f>IF(ABS(R26-SUM(R29,R27))&lt;=0.5,"OK","R26: ERROR")</f>
      </c>
      <c r="S50" s="179">
        <f>IF(ABS(S26-SUM(S29,S27))&lt;=0.5,"OK","S26: ERROR")</f>
      </c>
      <c r="T50" s="103"/>
      <c r="U50" s="103"/>
      <c r="V50" s="103"/>
      <c r="W50" s="103"/>
      <c r="X50" s="179">
        <f>IF(ABS(X26-SUM(X29,X27))&lt;=0.5,"OK","X26: ERROR")</f>
      </c>
      <c r="Y50" s="179">
        <f>IF(ABS(Y26-SUM(Y29,Y27))&lt;=0.5,"OK","Y26: ERROR")</f>
      </c>
      <c r="Z50" s="179">
        <f>IF(ABS(Z26-SUM(Z29,Z27))&lt;=0.5,"OK","Z26: ERROR")</f>
      </c>
      <c r="AA50" s="103"/>
    </row>
    <row r="51" spans="7:27" s="82" customFormat="1" ht="13.0" customHeight="true" x14ac:dyDescent="0.25">
      <c r="G51" s="54"/>
      <c r="H51" s="54"/>
      <c r="I51" s="54"/>
      <c r="K51" s="179">
        <f>IF(K27&gt;=0,"OK","K27: ERROR")</f>
      </c>
      <c r="P51" s="179">
        <f>IF(P27&gt;=0,"OK","P27: ERROR")</f>
      </c>
      <c r="Q51" s="179">
        <f>IF(Q27&gt;=0,"OK","Q27: ERROR")</f>
      </c>
      <c r="R51" s="179">
        <f>IF(R27&gt;=0,"OK","R27: ERROR")</f>
      </c>
      <c r="S51" s="179">
        <f>IF(S27&gt;=0,"OK","S27: ERROR")</f>
      </c>
      <c r="T51" s="103"/>
      <c r="U51" s="103"/>
      <c r="V51" s="103"/>
      <c r="W51" s="103"/>
      <c r="X51" s="179">
        <f>IF(X27&gt;=0,"OK","X27: ERROR")</f>
      </c>
      <c r="Y51" s="179">
        <f>IF(Y27&gt;=0,"OK","Y27: ERROR")</f>
      </c>
      <c r="Z51" s="179">
        <f>IF(Z27&gt;=0,"OK","Z27: ERROR")</f>
      </c>
      <c r="AA51" s="103"/>
    </row>
    <row r="52" spans="7:27" s="82" customFormat="1" x14ac:dyDescent="0.25" ht="13.0" customHeight="true">
      <c r="G52" s="54"/>
      <c r="H52" s="54"/>
      <c r="I52" s="54"/>
      <c r="K52" s="179">
        <f>IF(K27-SUM(K28)&gt;=-0.5,"OK","K27: ERROR")</f>
      </c>
      <c r="P52" s="179">
        <f>IF(P27-SUM(P28)&gt;=-0.5,"OK","P27: ERROR")</f>
      </c>
      <c r="Q52" s="179">
        <f>IF(Q27-SUM(Q28)&gt;=-0.5,"OK","Q27: ERROR")</f>
      </c>
      <c r="R52" s="179">
        <f>IF(R27-SUM(R28)&gt;=-0.5,"OK","R27: ERROR")</f>
      </c>
      <c r="S52" s="179">
        <f>IF(S27-SUM(S28)&gt;=-0.5,"OK","S27: ERROR")</f>
      </c>
      <c r="T52" s="103"/>
      <c r="U52" s="103"/>
      <c r="V52" s="103"/>
      <c r="W52" s="103"/>
      <c r="X52" s="179">
        <f>IF(X27-SUM(X28)&gt;=-0.5,"OK","X27: ERROR")</f>
      </c>
      <c r="Y52" s="179">
        <f>IF(Y27-SUM(Y28)&gt;=-0.5,"OK","Y27: ERROR")</f>
      </c>
      <c r="Z52" s="179">
        <f>IF(Z27-SUM(Z28)&gt;=-0.5,"OK","Z27: ERROR")</f>
      </c>
      <c r="AA52" s="103"/>
    </row>
    <row r="53" spans="7:27" s="82" customFormat="1" ht="13.0" customHeight="true" x14ac:dyDescent="0.25">
      <c r="G53" s="54"/>
      <c r="H53" s="54"/>
      <c r="I53" s="54"/>
      <c r="K53" s="179">
        <f>IF(K28&gt;=0,"OK","K28: ERROR")</f>
      </c>
      <c r="P53" s="179">
        <f>IF(P28&gt;=0,"OK","P28: ERROR")</f>
      </c>
      <c r="Q53" s="179">
        <f>IF(Q28&gt;=0,"OK","Q28: ERROR")</f>
      </c>
      <c r="R53" s="179">
        <f>IF(R28&gt;=0,"OK","R28: ERROR")</f>
      </c>
      <c r="S53" s="179">
        <f>IF(S28&gt;=0,"OK","S28: ERROR")</f>
      </c>
      <c r="T53" s="103"/>
      <c r="U53" s="103"/>
      <c r="V53" s="103"/>
      <c r="W53" s="103"/>
      <c r="X53" s="179">
        <f>IF(X28&gt;=0,"OK","X28: ERROR")</f>
      </c>
      <c r="Y53" s="179">
        <f>IF(Y28&gt;=0,"OK","Y28: ERROR")</f>
      </c>
      <c r="Z53" s="179">
        <f>IF(Z28&gt;=0,"OK","Z28: ERROR")</f>
      </c>
      <c r="AA53" s="103"/>
    </row>
    <row r="54" spans="7:27" s="82" customFormat="1" x14ac:dyDescent="0.25" ht="13.0" customHeight="true">
      <c r="G54" s="54"/>
      <c r="H54" s="54"/>
      <c r="I54" s="54"/>
      <c r="K54" s="179">
        <f>IF(K29&gt;=0,"OK","K29: ERROR")</f>
      </c>
      <c r="L54" s="43"/>
      <c r="M54" s="43"/>
      <c r="N54" s="43"/>
      <c r="O54" s="43"/>
      <c r="P54" s="179">
        <f>IF(P29&gt;=0,"OK","P29: ERROR")</f>
      </c>
      <c r="Q54" s="179">
        <f>IF(Q29&gt;=0,"OK","Q29: ERROR")</f>
      </c>
      <c r="R54" s="179">
        <f>IF(R29&gt;=0,"OK","R29: ERROR")</f>
      </c>
      <c r="S54" s="179">
        <f>IF(S29&gt;=0,"OK","S29: ERROR")</f>
      </c>
      <c r="T54" s="43"/>
      <c r="U54" s="43"/>
      <c r="V54" s="43"/>
      <c r="W54" s="43"/>
      <c r="X54" s="179">
        <f>IF(X29&gt;=0,"OK","X29: ERROR")</f>
      </c>
      <c r="Y54" s="179">
        <f>IF(Y29&gt;=0,"OK","Y29: ERROR")</f>
      </c>
      <c r="Z54" s="179">
        <f>IF(Z29&gt;=0,"OK","Z29: ERROR")</f>
      </c>
      <c r="AA54" s="103"/>
    </row>
    <row r="55" spans="7:27" s="82" customFormat="1" x14ac:dyDescent="0.25" ht="13.0" customHeight="true">
      <c r="G55" s="54"/>
      <c r="H55" s="54"/>
      <c r="I55" s="54"/>
      <c r="K55" s="179">
        <f>IF(ABS(K29-SUM(K36,K35,K30,K37))&lt;=0.5,"OK","K29: ERROR")</f>
      </c>
      <c r="L55" s="43"/>
      <c r="M55" s="43"/>
      <c r="N55" s="43"/>
      <c r="O55" s="43"/>
      <c r="P55" s="179">
        <f>IF(ABS(P29-SUM(P36,P35,P30,P37))&lt;=0.5,"OK","P29: ERROR")</f>
      </c>
      <c r="Q55" s="179">
        <f>IF(ABS(Q29-SUM(Q36,Q35,Q30,Q37))&lt;=0.5,"OK","Q29: ERROR")</f>
      </c>
      <c r="R55" s="179">
        <f>IF(ABS(R29-SUM(R36,R35,R30,R37))&lt;=0.5,"OK","R29: ERROR")</f>
      </c>
      <c r="S55" s="179">
        <f>IF(ABS(S29-SUM(S36,S35,S30,S37))&lt;=0.5,"OK","S29: ERROR")</f>
      </c>
      <c r="T55" s="43"/>
      <c r="U55" s="43"/>
      <c r="V55" s="43"/>
      <c r="W55" s="43"/>
      <c r="X55" s="179">
        <f>IF(ABS(X29-SUM(X36,X35,X30,X37))&lt;=0.5,"OK","X29: ERROR")</f>
      </c>
      <c r="Y55" s="179">
        <f>IF(ABS(Y29-SUM(Y36,Y35,Y30,Y37))&lt;=0.5,"OK","Y29: ERROR")</f>
      </c>
      <c r="Z55" s="179">
        <f>IF(ABS(Z29-SUM(Z36,Z35,Z30,Z37))&lt;=0.5,"OK","Z29: ERROR")</f>
      </c>
      <c r="AA55" s="103"/>
    </row>
    <row r="56" spans="7:27" s="82" customFormat="1" ht="13.0" customHeight="true" x14ac:dyDescent="0.25">
      <c r="G56" s="54"/>
      <c r="H56" s="54"/>
      <c r="I56" s="54"/>
      <c r="K56" s="179">
        <f>IF(K30&gt;=0,"OK","K30: ERROR")</f>
      </c>
      <c r="P56" s="179">
        <f>IF(P30&gt;=0,"OK","P30: ERROR")</f>
      </c>
      <c r="Q56" s="179">
        <f>IF(Q30&gt;=0,"OK","Q30: ERROR")</f>
      </c>
      <c r="R56" s="179">
        <f>IF(R30&gt;=0,"OK","R30: ERROR")</f>
      </c>
      <c r="S56" s="179">
        <f>IF(S30&gt;=0,"OK","S30: ERROR")</f>
      </c>
      <c r="T56" s="103"/>
      <c r="U56" s="103"/>
      <c r="V56" s="103"/>
      <c r="W56" s="103"/>
      <c r="X56" s="179">
        <f>IF(X30&gt;=0,"OK","X30: ERROR")</f>
      </c>
      <c r="Y56" s="179">
        <f>IF(Y30&gt;=0,"OK","Y30: ERROR")</f>
      </c>
      <c r="Z56" s="179">
        <f>IF(Z30&gt;=0,"OK","Z30: ERROR")</f>
      </c>
      <c r="AA56" s="103"/>
    </row>
    <row r="57" spans="7:27" s="82" customFormat="1" x14ac:dyDescent="0.25" ht="13.0" customHeight="true">
      <c r="G57" s="54"/>
      <c r="H57" s="54"/>
      <c r="I57" s="54"/>
      <c r="K57" s="179">
        <f>IF(K30-(K31+K33+K34)&gt;=-0.5,"OK","K30: ERROR")</f>
      </c>
      <c r="L57" s="43"/>
      <c r="M57" s="43"/>
      <c r="N57" s="43"/>
      <c r="O57" s="43"/>
      <c r="P57" s="179">
        <f>IF(P30-(P31+P33+P34)&gt;=-0.5,"OK","P30: ERROR")</f>
      </c>
      <c r="Q57" s="179">
        <f>IF(Q30-(Q31+Q33+Q34)&gt;=-0.5,"OK","Q30: ERROR")</f>
      </c>
      <c r="R57" s="179">
        <f>IF(R30-(R31+R33+R34)&gt;=-0.5,"OK","R30: ERROR")</f>
      </c>
      <c r="S57" s="179">
        <f>IF(S30-(S31+S33+S34)&gt;=-0.5,"OK","S30: ERROR")</f>
      </c>
      <c r="T57" s="43"/>
      <c r="U57" s="43"/>
      <c r="V57" s="43"/>
      <c r="W57" s="43"/>
      <c r="X57" s="179">
        <f>IF(X30-(X31+X33+X34)&gt;=-0.5,"OK","X30: ERROR")</f>
      </c>
      <c r="Y57" s="179">
        <f>IF(Y30-(Y31+Y33+Y34)&gt;=-0.5,"OK","Y30: ERROR")</f>
      </c>
      <c r="Z57" s="179">
        <f>IF(Z30-(Z31+Z33+Z34)&gt;=-0.5,"OK","Z30: ERROR")</f>
      </c>
      <c r="AA57" s="103"/>
    </row>
    <row r="58" spans="7:27" s="82" customFormat="1" x14ac:dyDescent="0.25" ht="13.0" customHeight="true">
      <c r="G58" s="54"/>
      <c r="H58" s="54"/>
      <c r="I58" s="54"/>
      <c r="K58" s="179">
        <f>IF(K30-K32&gt;=-0.5,"OK","K30: ERROR")</f>
      </c>
      <c r="L58" s="43"/>
      <c r="M58" s="43"/>
      <c r="N58" s="43"/>
      <c r="O58" s="43"/>
      <c r="P58" s="179">
        <f>IF(P30-P32&gt;=-0.5,"OK","P30: ERROR")</f>
      </c>
      <c r="Q58" s="179">
        <f>IF(Q30-Q32&gt;=-0.5,"OK","Q30: ERROR")</f>
      </c>
      <c r="R58" s="179">
        <f>IF(R30-R32&gt;=-0.5,"OK","R30: ERROR")</f>
      </c>
      <c r="S58" s="179">
        <f>IF(S30-S32&gt;=-0.5,"OK","S30: ERROR")</f>
      </c>
      <c r="T58" s="43"/>
      <c r="U58" s="43"/>
      <c r="V58" s="43"/>
      <c r="W58" s="43"/>
      <c r="X58" s="179">
        <f>IF(X30-X32&gt;=-0.5,"OK","X30: ERROR")</f>
      </c>
      <c r="Y58" s="179">
        <f>IF(Y30-Y32&gt;=-0.5,"OK","Y30: ERROR")</f>
      </c>
      <c r="Z58" s="179">
        <f>IF(Z30-Z32&gt;=-0.5,"OK","Z30: ERROR")</f>
      </c>
      <c r="AA58" s="103"/>
    </row>
    <row r="59" spans="7:27" s="82" customFormat="1" ht="13.0" customHeight="true" x14ac:dyDescent="0.25">
      <c r="G59" s="54"/>
      <c r="H59" s="54"/>
      <c r="I59" s="54"/>
      <c r="K59" s="179">
        <f>IF(K31&gt;=0,"OK","K31: ERROR")</f>
      </c>
      <c r="P59" s="179">
        <f>IF(P31&gt;=0,"OK","P31: ERROR")</f>
      </c>
      <c r="Q59" s="179">
        <f>IF(Q31&gt;=0,"OK","Q31: ERROR")</f>
      </c>
      <c r="R59" s="179">
        <f>IF(R31&gt;=0,"OK","R31: ERROR")</f>
      </c>
      <c r="S59" s="179">
        <f>IF(S31&gt;=0,"OK","S31: ERROR")</f>
      </c>
      <c r="T59" s="103"/>
      <c r="U59" s="103"/>
      <c r="V59" s="103"/>
      <c r="W59" s="103"/>
      <c r="X59" s="179">
        <f>IF(X31&gt;=0,"OK","X31: ERROR")</f>
      </c>
      <c r="Y59" s="179">
        <f>IF(Y31&gt;=0,"OK","Y31: ERROR")</f>
      </c>
      <c r="Z59" s="179">
        <f>IF(Z31&gt;=0,"OK","Z31: ERROR")</f>
      </c>
      <c r="AA59" s="103"/>
    </row>
    <row r="60" spans="7:27" s="82" customFormat="1" x14ac:dyDescent="0.25" ht="13.0" customHeight="true">
      <c r="G60" s="54"/>
      <c r="H60" s="54"/>
      <c r="I60" s="54"/>
      <c r="K60" s="179">
        <f>IF(K32&gt;=0,"OK","K32: ERROR")</f>
      </c>
      <c r="P60" s="179">
        <f>IF(P32&gt;=0,"OK","P32: ERROR")</f>
      </c>
      <c r="Q60" s="179">
        <f>IF(Q32&gt;=0,"OK","Q32: ERROR")</f>
      </c>
      <c r="R60" s="179">
        <f>IF(R32&gt;=0,"OK","R32: ERROR")</f>
      </c>
      <c r="S60" s="179">
        <f>IF(S32&gt;=0,"OK","S32: ERROR")</f>
      </c>
      <c r="T60" s="103"/>
      <c r="U60" s="103"/>
      <c r="V60" s="103"/>
      <c r="W60" s="103"/>
      <c r="X60" s="179">
        <f>IF(X32&gt;=0,"OK","X32: ERROR")</f>
      </c>
      <c r="Y60" s="179">
        <f>IF(Y32&gt;=0,"OK","Y32: ERROR")</f>
      </c>
      <c r="Z60" s="179">
        <f>IF(Z32&gt;=0,"OK","Z32: ERROR")</f>
      </c>
      <c r="AA60" s="103"/>
    </row>
    <row r="61" spans="7:27" s="82" customFormat="1" x14ac:dyDescent="0.25" ht="13.0" customHeight="true">
      <c r="G61" s="54"/>
      <c r="H61" s="54"/>
      <c r="I61" s="54"/>
      <c r="K61" s="179">
        <f>IF(K33&gt;=0,"OK","K33: ERROR")</f>
      </c>
      <c r="P61" s="179">
        <f>IF(P33&gt;=0,"OK","P33: ERROR")</f>
      </c>
      <c r="Q61" s="179">
        <f>IF(Q33&gt;=0,"OK","Q33: ERROR")</f>
      </c>
      <c r="R61" s="179">
        <f>IF(R33&gt;=0,"OK","R33: ERROR")</f>
      </c>
      <c r="S61" s="179">
        <f>IF(S33&gt;=0,"OK","S33: ERROR")</f>
      </c>
      <c r="T61" s="103"/>
      <c r="U61" s="103"/>
      <c r="V61" s="103"/>
      <c r="W61" s="103"/>
      <c r="X61" s="179">
        <f>IF(X33&gt;=0,"OK","X33: ERROR")</f>
      </c>
      <c r="Y61" s="179">
        <f>IF(Y33&gt;=0,"OK","Y33: ERROR")</f>
      </c>
      <c r="Z61" s="179">
        <f>IF(Z33&gt;=0,"OK","Z33: ERROR")</f>
      </c>
      <c r="AA61" s="103"/>
    </row>
    <row r="62" spans="7:27" s="82" customFormat="1" x14ac:dyDescent="0.25" ht="13.0" customHeight="true">
      <c r="G62" s="54"/>
      <c r="H62" s="54"/>
      <c r="I62" s="54"/>
      <c r="K62" s="179">
        <f>IF(K34&gt;=0,"OK","K34: ERROR")</f>
      </c>
      <c r="P62" s="179">
        <f>IF(P34&gt;=0,"OK","P34: ERROR")</f>
      </c>
      <c r="Q62" s="179">
        <f>IF(Q34&gt;=0,"OK","Q34: ERROR")</f>
      </c>
      <c r="R62" s="179">
        <f>IF(R34&gt;=0,"OK","R34: ERROR")</f>
      </c>
      <c r="S62" s="179">
        <f>IF(S34&gt;=0,"OK","S34: ERROR")</f>
      </c>
      <c r="T62" s="103"/>
      <c r="U62" s="103"/>
      <c r="V62" s="103"/>
      <c r="W62" s="103"/>
      <c r="X62" s="179">
        <f>IF(X34&gt;=0,"OK","X34: ERROR")</f>
      </c>
      <c r="Y62" s="179">
        <f>IF(Y34&gt;=0,"OK","Y34: ERROR")</f>
      </c>
      <c r="Z62" s="179">
        <f>IF(Z34&gt;=0,"OK","Z34: ERROR")</f>
      </c>
      <c r="AA62" s="103"/>
    </row>
    <row r="63" spans="7:27" s="82" customFormat="1" x14ac:dyDescent="0.25" ht="13.0" customHeight="true">
      <c r="G63" s="54"/>
      <c r="H63" s="54"/>
      <c r="I63" s="54"/>
      <c r="K63" s="179">
        <f>IF(K35&gt;=0,"OK","K35: ERROR")</f>
      </c>
      <c r="P63" s="179">
        <f>IF(P35&gt;=0,"OK","P35: ERROR")</f>
      </c>
      <c r="Q63" s="179">
        <f>IF(Q35&gt;=0,"OK","Q35: ERROR")</f>
      </c>
      <c r="R63" s="179">
        <f>IF(R35&gt;=0,"OK","R35: ERROR")</f>
      </c>
      <c r="S63" s="179">
        <f>IF(S35&gt;=0,"OK","S35: ERROR")</f>
      </c>
      <c r="T63" s="103"/>
      <c r="U63" s="103"/>
      <c r="V63" s="103"/>
      <c r="W63" s="103"/>
      <c r="X63" s="179">
        <f>IF(X35&gt;=0,"OK","X35: ERROR")</f>
      </c>
      <c r="Y63" s="179">
        <f>IF(Y35&gt;=0,"OK","Y35: ERROR")</f>
      </c>
      <c r="Z63" s="179">
        <f>IF(Z35&gt;=0,"OK","Z35: ERROR")</f>
      </c>
      <c r="AA63" s="103"/>
    </row>
    <row r="64" spans="7:27" s="82" customFormat="1" x14ac:dyDescent="0.25" ht="13.0" customHeight="true">
      <c r="G64" s="54"/>
      <c r="H64" s="54"/>
      <c r="I64" s="54"/>
      <c r="K64" s="179">
        <f>IF(K36&gt;=0,"OK","K36: ERROR")</f>
      </c>
      <c r="P64" s="179">
        <f>IF(P36&gt;=0,"OK","P36: ERROR")</f>
      </c>
      <c r="Q64" s="179">
        <f>IF(Q36&gt;=0,"OK","Q36: ERROR")</f>
      </c>
      <c r="R64" s="179">
        <f>IF(R36&gt;=0,"OK","R36: ERROR")</f>
      </c>
      <c r="S64" s="179">
        <f>IF(S36&gt;=0,"OK","S36: ERROR")</f>
      </c>
      <c r="T64" s="103"/>
      <c r="U64" s="103"/>
      <c r="V64" s="103"/>
      <c r="W64" s="103"/>
      <c r="X64" s="179">
        <f>IF(X36&gt;=0,"OK","X36: ERROR")</f>
      </c>
      <c r="Y64" s="179">
        <f>IF(Y36&gt;=0,"OK","Y36: ERROR")</f>
      </c>
      <c r="Z64" s="179">
        <f>IF(Z36&gt;=0,"OK","Z36: ERROR")</f>
      </c>
      <c r="AA64" s="103"/>
    </row>
    <row r="65" spans="7:27" s="82" customFormat="1" x14ac:dyDescent="0.25" ht="13.0" customHeight="true">
      <c r="G65" s="54"/>
      <c r="H65" s="54"/>
      <c r="I65" s="54"/>
      <c r="K65" s="179">
        <f>IF(K37&gt;=0,"OK","K37: ERROR")</f>
      </c>
      <c r="P65" s="179">
        <f>IF(P37&gt;=0,"OK","P37: ERROR")</f>
      </c>
      <c r="Q65" s="179">
        <f>IF(Q37&gt;=0,"OK","Q37: ERROR")</f>
      </c>
      <c r="R65" s="179">
        <f>IF(R37&gt;=0,"OK","R37: ERROR")</f>
      </c>
      <c r="S65" s="179">
        <f>IF(S37&gt;=0,"OK","S37: ERROR")</f>
      </c>
      <c r="T65" s="103"/>
      <c r="U65" s="103"/>
      <c r="V65" s="103"/>
      <c r="W65" s="103"/>
      <c r="X65" s="179">
        <f>IF(X37&gt;=0,"OK","X37: ERROR")</f>
      </c>
      <c r="Y65" s="179">
        <f>IF(Y37&gt;=0,"OK","Y37: ERROR")</f>
      </c>
      <c r="Z65" s="179">
        <f>IF(Z37&gt;=0,"OK","Z37: ERROR")</f>
      </c>
      <c r="AA65" s="103"/>
    </row>
    <row r="66" spans="7:27" s="82" customFormat="1" x14ac:dyDescent="0.25" ht="13.0" customHeight="true">
      <c r="G66" s="54"/>
      <c r="H66" s="54"/>
      <c r="I66" s="54"/>
      <c r="K66" s="179">
        <f>IF(K38&gt;=0,"OK","K38: ERROR")</f>
      </c>
      <c r="L66" s="179">
        <f>IF(L38&gt;=0,"OK","L38: ERROR")</f>
      </c>
      <c r="M66" s="179">
        <f>IF(M38&gt;=0,"OK","M38: ERROR")</f>
      </c>
      <c r="N66" s="179">
        <f>IF(N38&gt;=0,"OK","N38: ERROR")</f>
      </c>
      <c r="O66" s="179">
        <f>IF(O38&gt;=0,"OK","O38: ERROR")</f>
      </c>
      <c r="P66" s="179">
        <f>IF(P38&gt;=0,"OK","P38: ERROR")</f>
      </c>
      <c r="Q66" s="179">
        <f>IF(Q38&gt;=0,"OK","Q38: ERROR")</f>
      </c>
      <c r="R66" s="179">
        <f>IF(R38&gt;=0,"OK","R38: ERROR")</f>
      </c>
      <c r="S66" s="179">
        <f>IF(S38&gt;=0,"OK","S38: ERROR")</f>
      </c>
      <c r="T66" s="179">
        <f>IF(T38&gt;=0,"OK","T38: ERROR")</f>
      </c>
      <c r="U66" s="179">
        <f>IF(U38&gt;=0,"OK","U38: ERROR")</f>
      </c>
      <c r="V66" s="179">
        <f>IF(V38&gt;=0,"OK","V38: ERROR")</f>
      </c>
      <c r="W66" s="179">
        <f>IF(W38&gt;=0,"OK","W38: ERROR")</f>
      </c>
      <c r="X66" s="179">
        <f>IF(X38&gt;=0,"OK","X38: ERROR")</f>
      </c>
      <c r="Y66" s="179">
        <f>IF(Y38&gt;=0,"OK","Y38: ERROR")</f>
      </c>
      <c r="Z66" s="179">
        <f>IF(Z38&gt;=0,"OK","Z38: ERROR")</f>
      </c>
      <c r="AA66" s="103"/>
    </row>
    <row r="67" spans="7:27" s="82" customFormat="1" x14ac:dyDescent="0.25" ht="13.0" customHeight="true">
      <c r="G67" s="54"/>
      <c r="H67" s="54"/>
      <c r="I67" s="54"/>
      <c r="K67" s="179">
        <f>IF(K39&gt;=0,"OK","K39: ERROR")</f>
      </c>
      <c r="L67" s="179">
        <f>IF(L39&gt;=0,"OK","L39: ERROR")</f>
      </c>
      <c r="M67" s="179">
        <f>IF(M39&gt;=0,"OK","M39: ERROR")</f>
      </c>
      <c r="N67" s="179">
        <f>IF(N39&gt;=0,"OK","N39: ERROR")</f>
      </c>
      <c r="O67" s="179">
        <f>IF(O39&gt;=0,"OK","O39: ERROR")</f>
      </c>
      <c r="P67" s="179">
        <f>IF(P39&gt;=0,"OK","P39: ERROR")</f>
      </c>
      <c r="Q67" s="179">
        <f>IF(Q39&gt;=0,"OK","Q39: ERROR")</f>
      </c>
      <c r="R67" s="179">
        <f>IF(R39&gt;=0,"OK","R39: ERROR")</f>
      </c>
      <c r="S67" s="179">
        <f>IF(S39&gt;=0,"OK","S39: ERROR")</f>
      </c>
      <c r="T67" s="179">
        <f>IF(T39&gt;=0,"OK","T39: ERROR")</f>
      </c>
      <c r="U67" s="179">
        <f>IF(U39&gt;=0,"OK","U39: ERROR")</f>
      </c>
      <c r="V67" s="179">
        <f>IF(V39&gt;=0,"OK","V39: ERROR")</f>
      </c>
      <c r="W67" s="179">
        <f>IF(W39&gt;=0,"OK","W39: ERROR")</f>
      </c>
      <c r="X67" s="179">
        <f>IF(X39&gt;=0,"OK","X39: ERROR")</f>
      </c>
      <c r="Y67" s="179">
        <f>IF(Y39&gt;=0,"OK","Y39: ERROR")</f>
      </c>
      <c r="Z67" s="179">
        <f>IF(Z39&gt;=0,"OK","Z39: ERROR")</f>
      </c>
      <c r="AA67" s="103"/>
    </row>
    <row r="68" spans="7:27" s="82" customFormat="1" x14ac:dyDescent="0.25" ht="13.0" customHeight="true">
      <c r="G68" s="54"/>
      <c r="H68" s="54"/>
      <c r="I68" s="54"/>
      <c r="K68" s="179">
        <f>IF(K40&gt;=0,"OK","K40: ERROR")</f>
      </c>
      <c r="L68" s="179">
        <f>IF(L40&gt;=0,"OK","L40: ERROR")</f>
      </c>
      <c r="M68" s="179">
        <f>IF(M40&gt;=0,"OK","M40: ERROR")</f>
      </c>
      <c r="N68" s="179">
        <f>IF(N40&gt;=0,"OK","N40: ERROR")</f>
      </c>
      <c r="O68" s="179">
        <f>IF(O40&gt;=0,"OK","O40: ERROR")</f>
      </c>
      <c r="P68" s="179">
        <f>IF(P40&gt;=0,"OK","P40: ERROR")</f>
      </c>
      <c r="Q68" s="103"/>
      <c r="S68" s="179">
        <f>IF(S40&gt;=0,"OK","S40: ERROR")</f>
      </c>
      <c r="T68" s="179">
        <f>IF(T40&gt;=0,"OK","T40: ERROR")</f>
      </c>
      <c r="U68" s="179">
        <f>IF(U40&gt;=0,"OK","U40: ERROR")</f>
      </c>
      <c r="V68" s="179">
        <f>IF(V40&gt;=0,"OK","V40: ERROR")</f>
      </c>
      <c r="W68" s="179">
        <f>IF(W40&gt;=0,"OK","W40: ERROR")</f>
      </c>
      <c r="X68" s="179">
        <f>IF(X40&gt;=0,"OK","X40: ERROR")</f>
      </c>
      <c r="Y68" s="103"/>
      <c r="Z68" s="103"/>
      <c r="AA68" s="103"/>
    </row>
    <row r="69" spans="7:27" s="82" customFormat="1" x14ac:dyDescent="0.25" ht="13.0" customHeight="true">
      <c r="G69" s="54"/>
      <c r="H69" s="54"/>
      <c r="I69" s="54"/>
      <c r="K69" s="179">
        <f>IF(ABS(K40-(K41+K42+K43))&lt;=0.5,"OK","K40: ERROR")</f>
      </c>
      <c r="L69" s="179">
        <f>IF(ABS(L40-(L41+L42+L43))&lt;=0.5,"OK","L40: ERROR")</f>
      </c>
      <c r="M69" s="179">
        <f>IF(ABS(M40-(M41+M42+M43))&lt;=0.5,"OK","M40: ERROR")</f>
      </c>
      <c r="N69" s="179">
        <f>IF(ABS(N40-(N41+N42+N43))&lt;=0.5,"OK","N40: ERROR")</f>
      </c>
      <c r="O69" s="179">
        <f>IF(ABS(O40-(O41+O42+O43))&lt;=0.5,"OK","O40: ERROR")</f>
      </c>
      <c r="P69" s="179">
        <f>IF(ABS(P40-(P41+P42+P43))&lt;=0.5,"OK","P40: ERROR")</f>
      </c>
      <c r="Q69" s="103"/>
      <c r="S69" s="179">
        <f>IF(ABS(S40-(S41+S42+S43))&lt;=0.5,"OK","S40: ERROR")</f>
      </c>
      <c r="T69" s="179">
        <f>IF(ABS(T40-(T41+T42+T43))&lt;=0.5,"OK","T40: ERROR")</f>
      </c>
      <c r="U69" s="179">
        <f>IF(ABS(U40-(U41+U42+U43))&lt;=0.5,"OK","U40: ERROR")</f>
      </c>
      <c r="V69" s="179">
        <f>IF(ABS(V40-(V41+V42+V43))&lt;=0.5,"OK","V40: ERROR")</f>
      </c>
      <c r="W69" s="179">
        <f>IF(ABS(W40-(W41+W42+W43))&lt;=0.5,"OK","W40: ERROR")</f>
      </c>
      <c r="X69" s="179">
        <f>IF(ABS(X40-(X41+X42+X43))&lt;=0.5,"OK","X40: ERROR")</f>
      </c>
      <c r="Y69" s="103"/>
      <c r="Z69" s="103"/>
      <c r="AA69" s="103"/>
    </row>
    <row r="70" spans="7:27" s="82" customFormat="1" x14ac:dyDescent="0.25" ht="13.0" customHeight="true">
      <c r="G70" s="54"/>
      <c r="H70" s="54"/>
      <c r="I70" s="54"/>
      <c r="K70" s="179">
        <f>IF(K41&gt;=0,"OK","K41: ERROR")</f>
      </c>
      <c r="L70" s="179">
        <f>IF(L41&gt;=0,"OK","L41: ERROR")</f>
      </c>
      <c r="M70" s="179">
        <f>IF(M41&gt;=0,"OK","M41: ERROR")</f>
      </c>
      <c r="N70" s="179">
        <f>IF(N41&gt;=0,"OK","N41: ERROR")</f>
      </c>
      <c r="O70" s="179">
        <f>IF(O41&gt;=0,"OK","O41: ERROR")</f>
      </c>
      <c r="P70" s="179">
        <f>IF(P41&gt;=0,"OK","P41: ERROR")</f>
      </c>
      <c r="Q70" s="103"/>
      <c r="S70" s="179">
        <f>IF(S41&gt;=0,"OK","S41: ERROR")</f>
      </c>
      <c r="T70" s="179">
        <f>IF(T41&gt;=0,"OK","T41: ERROR")</f>
      </c>
      <c r="U70" s="179">
        <f>IF(U41&gt;=0,"OK","U41: ERROR")</f>
      </c>
      <c r="V70" s="179">
        <f>IF(V41&gt;=0,"OK","V41: ERROR")</f>
      </c>
      <c r="W70" s="179">
        <f>IF(W41&gt;=0,"OK","W41: ERROR")</f>
      </c>
      <c r="X70" s="179">
        <f>IF(X41&gt;=0,"OK","X41: ERROR")</f>
      </c>
      <c r="Y70" s="103"/>
      <c r="Z70" s="103"/>
      <c r="AA70" s="103"/>
    </row>
    <row r="71" spans="7:27" s="82" customFormat="1" x14ac:dyDescent="0.25" ht="13.0" customHeight="true">
      <c r="G71" s="54"/>
      <c r="H71" s="54"/>
      <c r="I71" s="54"/>
      <c r="K71" s="179">
        <f>IF(K42&gt;=0,"OK","K42: ERROR")</f>
      </c>
      <c r="L71" s="179">
        <f>IF(L42&gt;=0,"OK","L42: ERROR")</f>
      </c>
      <c r="M71" s="179">
        <f>IF(M42&gt;=0,"OK","M42: ERROR")</f>
      </c>
      <c r="N71" s="179">
        <f>IF(N42&gt;=0,"OK","N42: ERROR")</f>
      </c>
      <c r="O71" s="179">
        <f>IF(O42&gt;=0,"OK","O42: ERROR")</f>
      </c>
      <c r="P71" s="179">
        <f>IF(P42&gt;=0,"OK","P42: ERROR")</f>
      </c>
      <c r="Q71" s="103"/>
      <c r="S71" s="179">
        <f>IF(S42&gt;=0,"OK","S42: ERROR")</f>
      </c>
      <c r="T71" s="179">
        <f>IF(T42&gt;=0,"OK","T42: ERROR")</f>
      </c>
      <c r="U71" s="179">
        <f>IF(U42&gt;=0,"OK","U42: ERROR")</f>
      </c>
      <c r="V71" s="179">
        <f>IF(V42&gt;=0,"OK","V42: ERROR")</f>
      </c>
      <c r="W71" s="179">
        <f>IF(W42&gt;=0,"OK","W42: ERROR")</f>
      </c>
      <c r="X71" s="179">
        <f>IF(X42&gt;=0,"OK","X42: ERROR")</f>
      </c>
      <c r="Y71" s="103"/>
      <c r="Z71" s="103"/>
      <c r="AA71" s="103"/>
    </row>
    <row r="72" spans="7:27" s="82" customFormat="1" x14ac:dyDescent="0.25" ht="13.0" customHeight="true">
      <c r="G72" s="54"/>
      <c r="H72" s="54"/>
      <c r="I72" s="54"/>
      <c r="K72" s="179">
        <f>IF(K43&gt;=0,"OK","K43: ERROR")</f>
      </c>
      <c r="L72" s="179">
        <f>IF(L43&gt;=0,"OK","L43: ERROR")</f>
      </c>
      <c r="M72" s="179">
        <f>IF(M43&gt;=0,"OK","M43: ERROR")</f>
      </c>
      <c r="N72" s="179">
        <f>IF(N43&gt;=0,"OK","N43: ERROR")</f>
      </c>
      <c r="O72" s="179">
        <f>IF(O43&gt;=0,"OK","O43: ERROR")</f>
      </c>
      <c r="P72" s="179">
        <f>IF(P43&gt;=0,"OK","P43: ERROR")</f>
      </c>
      <c r="Q72" s="103"/>
      <c r="S72" s="179">
        <f>IF(S43&gt;=0,"OK","S43: ERROR")</f>
      </c>
      <c r="T72" s="179">
        <f>IF(T43&gt;=0,"OK","T43: ERROR")</f>
      </c>
      <c r="U72" s="179">
        <f>IF(U43&gt;=0,"OK","U43: ERROR")</f>
      </c>
      <c r="V72" s="179">
        <f>IF(V43&gt;=0,"OK","V43: ERROR")</f>
      </c>
      <c r="W72" s="179">
        <f>IF(W43&gt;=0,"OK","W43: ERROR")</f>
      </c>
      <c r="X72" s="179">
        <f>IF(X43&gt;=0,"OK","X43: ERROR")</f>
      </c>
      <c r="Y72" s="103"/>
      <c r="Z72" s="103"/>
      <c r="AA72" s="103"/>
    </row>
    <row r="73" spans="7:27" s="82" customFormat="1" x14ac:dyDescent="0.25" ht="13.0" customHeight="true">
      <c r="G73" s="54"/>
      <c r="H73" s="54"/>
      <c r="I73" s="54"/>
      <c r="P73" s="103"/>
      <c r="Q73" s="103"/>
      <c r="S73" s="103"/>
      <c r="T73" s="103"/>
      <c r="U73" s="103"/>
      <c r="V73" s="103"/>
      <c r="W73" s="103"/>
      <c r="X73" s="103"/>
      <c r="Y73" s="103"/>
      <c r="Z73" s="103"/>
      <c r="AA73" s="103"/>
    </row>
    <row r="74" spans="7:27" s="82" customFormat="1" x14ac:dyDescent="0.25" ht="13.0" customHeight="true">
      <c r="G74" s="54"/>
      <c r="H74" s="54"/>
      <c r="I74" s="54"/>
      <c r="P74" s="103"/>
      <c r="Q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7:27" s="82" customFormat="1" x14ac:dyDescent="0.25" ht="13.0" customHeight="true">
      <c r="G75" s="54"/>
      <c r="H75" s="54"/>
      <c r="I75" s="54"/>
      <c r="P75" s="103"/>
      <c r="Q75" s="103"/>
      <c r="S75" s="103"/>
      <c r="T75" s="103"/>
      <c r="U75" s="103"/>
      <c r="V75" s="103"/>
      <c r="W75" s="103"/>
      <c r="X75" s="103"/>
      <c r="Y75" s="103"/>
      <c r="Z75" s="103"/>
      <c r="AA75" s="103"/>
    </row>
    <row r="76" spans="7:27" s="82" customFormat="1" x14ac:dyDescent="0.25" ht="13.0" customHeight="true">
      <c r="G76" s="54"/>
      <c r="H76" s="54"/>
      <c r="I76" s="54"/>
      <c r="P76" s="103"/>
      <c r="Q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7:27" s="82" customFormat="1" x14ac:dyDescent="0.25">
      <c r="G77" s="54"/>
      <c r="H77" s="54"/>
      <c r="I77" s="54"/>
      <c r="P77" s="103"/>
      <c r="Q77" s="103"/>
      <c r="S77" s="103"/>
      <c r="T77" s="103"/>
      <c r="U77" s="103"/>
      <c r="V77" s="103"/>
      <c r="W77" s="103"/>
      <c r="X77" s="103"/>
      <c r="Y77" s="103"/>
      <c r="Z77" s="103"/>
      <c r="AA77" s="103"/>
    </row>
    <row r="78" spans="7:27" s="82" customFormat="1" x14ac:dyDescent="0.25">
      <c r="G78" s="54"/>
      <c r="H78" s="54"/>
      <c r="I78" s="54"/>
      <c r="P78" s="103"/>
      <c r="Q78" s="103"/>
      <c r="S78" s="103"/>
      <c r="T78" s="103"/>
      <c r="U78" s="103"/>
      <c r="V78" s="103"/>
      <c r="W78" s="103"/>
      <c r="X78" s="103"/>
      <c r="Y78" s="103"/>
      <c r="Z78" s="103"/>
      <c r="AA78" s="103"/>
    </row>
    <row r="79" spans="7:27" s="82" customFormat="1" x14ac:dyDescent="0.25">
      <c r="G79" s="54"/>
      <c r="H79" s="54"/>
      <c r="I79" s="54"/>
      <c r="P79" s="103"/>
      <c r="Q79" s="103"/>
      <c r="S79" s="103"/>
      <c r="T79" s="103"/>
      <c r="U79" s="103"/>
      <c r="V79" s="103"/>
      <c r="W79" s="103"/>
      <c r="X79" s="103"/>
      <c r="Y79" s="103"/>
      <c r="Z79" s="103"/>
      <c r="AA79" s="103"/>
    </row>
    <row r="80" spans="7:27" s="82" customFormat="1" x14ac:dyDescent="0.25">
      <c r="G80" s="54"/>
      <c r="H80" s="54"/>
      <c r="I80" s="54"/>
      <c r="P80" s="103"/>
      <c r="Q80" s="103"/>
      <c r="S80" s="103"/>
      <c r="T80" s="103"/>
      <c r="U80" s="103"/>
      <c r="V80" s="103"/>
      <c r="W80" s="103"/>
      <c r="X80" s="103"/>
      <c r="Y80" s="103"/>
      <c r="Z80" s="103"/>
      <c r="AA80" s="103"/>
    </row>
    <row r="81" spans="7:27" s="82" customFormat="1" x14ac:dyDescent="0.25">
      <c r="G81" s="54"/>
      <c r="H81" s="54"/>
      <c r="I81" s="54"/>
      <c r="P81" s="103"/>
      <c r="Q81" s="103"/>
      <c r="S81" s="103"/>
      <c r="T81" s="103"/>
      <c r="U81" s="103"/>
      <c r="V81" s="103"/>
      <c r="W81" s="103"/>
      <c r="X81" s="103"/>
      <c r="Y81" s="103"/>
      <c r="Z81" s="103"/>
      <c r="AA81" s="103"/>
    </row>
    <row r="82" spans="7:27" s="82" customFormat="1" x14ac:dyDescent="0.25">
      <c r="G82" s="54"/>
      <c r="H82" s="54"/>
      <c r="I82" s="54"/>
      <c r="P82" s="103"/>
      <c r="Q82" s="103"/>
      <c r="S82" s="103"/>
      <c r="T82" s="103"/>
      <c r="U82" s="103"/>
      <c r="V82" s="103"/>
      <c r="W82" s="103"/>
      <c r="X82" s="103"/>
      <c r="Y82" s="103"/>
      <c r="Z82" s="103"/>
      <c r="AA82" s="103"/>
    </row>
    <row r="83" spans="7:27" s="82" customFormat="1" x14ac:dyDescent="0.25">
      <c r="G83" s="54"/>
      <c r="H83" s="54"/>
      <c r="I83" s="54"/>
      <c r="P83" s="103"/>
      <c r="Q83" s="103"/>
      <c r="S83" s="103"/>
      <c r="T83" s="103"/>
      <c r="U83" s="103"/>
      <c r="V83" s="103"/>
      <c r="W83" s="103"/>
      <c r="X83" s="103"/>
      <c r="Y83" s="103"/>
      <c r="Z83" s="103"/>
      <c r="AA83" s="103"/>
    </row>
    <row r="84" spans="7:27" s="82" customFormat="1" x14ac:dyDescent="0.25">
      <c r="G84" s="54"/>
      <c r="H84" s="54"/>
      <c r="I84" s="54"/>
      <c r="P84" s="103"/>
      <c r="Q84" s="103"/>
      <c r="S84" s="103"/>
      <c r="T84" s="103"/>
      <c r="U84" s="103"/>
      <c r="V84" s="103"/>
      <c r="W84" s="103"/>
      <c r="X84" s="103"/>
      <c r="Y84" s="103"/>
      <c r="Z84" s="103"/>
      <c r="AA84" s="103"/>
    </row>
    <row r="85" spans="7:27" s="82" customFormat="1" x14ac:dyDescent="0.25">
      <c r="G85" s="54"/>
      <c r="H85" s="54"/>
      <c r="I85" s="54"/>
      <c r="P85" s="103"/>
      <c r="Q85" s="103"/>
      <c r="S85" s="103"/>
      <c r="T85" s="103"/>
      <c r="U85" s="103"/>
      <c r="V85" s="103"/>
      <c r="W85" s="103"/>
      <c r="X85" s="103"/>
      <c r="Y85" s="103"/>
      <c r="Z85" s="103"/>
      <c r="AA85" s="103"/>
    </row>
    <row r="86" spans="7:27" s="82" customFormat="1" x14ac:dyDescent="0.25">
      <c r="G86" s="54"/>
      <c r="H86" s="54"/>
      <c r="I86" s="54"/>
      <c r="P86" s="103"/>
      <c r="Q86" s="103"/>
      <c r="S86" s="103"/>
      <c r="T86" s="103"/>
      <c r="U86" s="103"/>
      <c r="V86" s="103"/>
      <c r="W86" s="103"/>
      <c r="X86" s="103"/>
      <c r="Y86" s="103"/>
      <c r="Z86" s="103"/>
      <c r="AA86" s="103"/>
    </row>
    <row r="87" spans="7:27" s="82" customFormat="1" x14ac:dyDescent="0.25">
      <c r="G87" s="54"/>
      <c r="H87" s="54"/>
      <c r="I87" s="54"/>
      <c r="P87" s="103"/>
      <c r="Q87" s="103"/>
      <c r="S87" s="103"/>
      <c r="T87" s="103"/>
      <c r="U87" s="103"/>
      <c r="V87" s="103"/>
      <c r="W87" s="103"/>
      <c r="X87" s="103"/>
      <c r="Y87" s="103"/>
      <c r="Z87" s="103"/>
      <c r="AA87" s="103"/>
    </row>
    <row r="88" spans="7:27" s="82" customFormat="1" x14ac:dyDescent="0.25">
      <c r="G88" s="54"/>
      <c r="H88" s="54"/>
      <c r="I88" s="54"/>
      <c r="P88" s="103"/>
      <c r="Q88" s="103"/>
      <c r="S88" s="103"/>
      <c r="T88" s="103"/>
      <c r="U88" s="103"/>
      <c r="V88" s="103"/>
      <c r="W88" s="103"/>
      <c r="X88" s="103"/>
      <c r="Y88" s="103"/>
      <c r="Z88" s="103"/>
      <c r="AA88" s="103"/>
    </row>
    <row r="89" spans="7:27" s="82" customFormat="1" x14ac:dyDescent="0.25">
      <c r="G89" s="54"/>
      <c r="H89" s="54"/>
      <c r="I89" s="54"/>
      <c r="P89" s="103"/>
      <c r="Q89" s="103"/>
      <c r="S89" s="103"/>
      <c r="T89" s="103"/>
      <c r="U89" s="103"/>
      <c r="V89" s="103"/>
      <c r="W89" s="103"/>
      <c r="X89" s="103"/>
      <c r="Y89" s="103"/>
      <c r="Z89" s="103"/>
      <c r="AA89" s="103"/>
    </row>
    <row r="90" spans="7:27" s="82" customFormat="1" x14ac:dyDescent="0.25">
      <c r="G90" s="54"/>
      <c r="H90" s="54"/>
      <c r="I90" s="54"/>
      <c r="P90" s="103"/>
      <c r="Q90" s="103"/>
      <c r="S90" s="103"/>
      <c r="T90" s="103"/>
      <c r="U90" s="103"/>
      <c r="V90" s="103"/>
      <c r="W90" s="103"/>
      <c r="X90" s="103"/>
      <c r="Y90" s="103"/>
      <c r="Z90" s="103"/>
      <c r="AA90" s="103"/>
    </row>
    <row r="91" spans="7:27" s="82" customFormat="1" x14ac:dyDescent="0.25">
      <c r="G91" s="54"/>
      <c r="H91" s="54"/>
      <c r="I91" s="54"/>
      <c r="P91" s="103"/>
      <c r="Q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7:27" s="82" customFormat="1" x14ac:dyDescent="0.25">
      <c r="G92" s="54"/>
      <c r="H92" s="54"/>
      <c r="I92" s="54"/>
      <c r="P92" s="103"/>
      <c r="Q92" s="103"/>
      <c r="S92" s="103"/>
      <c r="T92" s="103"/>
      <c r="U92" s="103"/>
      <c r="V92" s="103"/>
      <c r="W92" s="103"/>
      <c r="X92" s="103"/>
      <c r="Y92" s="103"/>
      <c r="Z92" s="103"/>
      <c r="AA92" s="103"/>
    </row>
    <row r="93" spans="7:27" s="82" customFormat="1" x14ac:dyDescent="0.25">
      <c r="G93" s="54"/>
      <c r="H93" s="54"/>
      <c r="I93" s="54"/>
      <c r="P93" s="103"/>
      <c r="Q93" s="103"/>
      <c r="S93" s="103"/>
      <c r="T93" s="103"/>
      <c r="U93" s="103"/>
      <c r="V93" s="103"/>
      <c r="W93" s="103"/>
      <c r="X93" s="103"/>
      <c r="Y93" s="103"/>
      <c r="Z93" s="103"/>
      <c r="AA93" s="103"/>
    </row>
    <row r="94" spans="7:27" s="82" customFormat="1" x14ac:dyDescent="0.25">
      <c r="G94" s="54"/>
      <c r="H94" s="54"/>
      <c r="I94" s="54"/>
      <c r="P94" s="103"/>
      <c r="Q94" s="103"/>
      <c r="S94" s="103"/>
      <c r="T94" s="103"/>
      <c r="U94" s="103"/>
      <c r="V94" s="103"/>
      <c r="W94" s="103"/>
      <c r="X94" s="103"/>
      <c r="Y94" s="103"/>
      <c r="Z94" s="103"/>
      <c r="AA94" s="103"/>
    </row>
    <row r="95" spans="7:27" s="82" customFormat="1" x14ac:dyDescent="0.25">
      <c r="G95" s="54"/>
      <c r="H95" s="54"/>
      <c r="I95" s="54"/>
      <c r="P95" s="103"/>
      <c r="Q95" s="103"/>
      <c r="S95" s="103"/>
      <c r="T95" s="103"/>
      <c r="U95" s="103"/>
      <c r="V95" s="103"/>
      <c r="W95" s="103"/>
      <c r="X95" s="103"/>
      <c r="Y95" s="103"/>
      <c r="Z95" s="103"/>
      <c r="AA95" s="103"/>
    </row>
    <row r="96" spans="7:27" s="82" customFormat="1" x14ac:dyDescent="0.25">
      <c r="G96" s="54"/>
      <c r="H96" s="54"/>
      <c r="I96" s="54"/>
      <c r="P96" s="103"/>
      <c r="Q96" s="103"/>
      <c r="S96" s="103"/>
      <c r="T96" s="103"/>
      <c r="U96" s="103"/>
      <c r="V96" s="103"/>
      <c r="W96" s="103"/>
      <c r="X96" s="103"/>
      <c r="Y96" s="103"/>
      <c r="Z96" s="103"/>
      <c r="AA96" s="103"/>
    </row>
    <row r="97" spans="7:27" s="82" customFormat="1" x14ac:dyDescent="0.25">
      <c r="G97" s="54"/>
      <c r="H97" s="54"/>
      <c r="I97" s="54"/>
      <c r="P97" s="103"/>
      <c r="Q97" s="103"/>
      <c r="S97" s="103"/>
      <c r="T97" s="103"/>
      <c r="U97" s="103"/>
      <c r="V97" s="103"/>
      <c r="W97" s="103"/>
      <c r="X97" s="103"/>
      <c r="Y97" s="103"/>
      <c r="Z97" s="103"/>
      <c r="AA97" s="103"/>
    </row>
    <row r="98" spans="7:27" s="82" customFormat="1" x14ac:dyDescent="0.25">
      <c r="G98" s="54"/>
      <c r="H98" s="54"/>
      <c r="I98" s="54"/>
      <c r="P98" s="103"/>
      <c r="Q98" s="103"/>
      <c r="S98" s="103"/>
      <c r="T98" s="103"/>
      <c r="U98" s="103"/>
      <c r="V98" s="103"/>
      <c r="W98" s="103"/>
      <c r="X98" s="103"/>
      <c r="Y98" s="103"/>
      <c r="Z98" s="103"/>
      <c r="AA98" s="103"/>
    </row>
    <row r="99" spans="7:27" s="82" customFormat="1" x14ac:dyDescent="0.25">
      <c r="G99" s="54"/>
      <c r="H99" s="54"/>
      <c r="I99" s="54"/>
      <c r="P99" s="103"/>
      <c r="Q99" s="103"/>
      <c r="S99" s="103"/>
      <c r="T99" s="103"/>
      <c r="U99" s="103"/>
      <c r="V99" s="103"/>
      <c r="W99" s="103"/>
      <c r="X99" s="103"/>
      <c r="Y99" s="103"/>
      <c r="Z99" s="103"/>
      <c r="AA99" s="103"/>
    </row>
    <row r="100" spans="7:27" s="82" customFormat="1" x14ac:dyDescent="0.25">
      <c r="G100" s="54"/>
      <c r="H100" s="54"/>
      <c r="I100" s="54"/>
      <c r="P100" s="103"/>
      <c r="Q100" s="103"/>
      <c r="S100" s="103"/>
      <c r="T100" s="103"/>
      <c r="U100" s="103"/>
      <c r="V100" s="103"/>
      <c r="W100" s="103"/>
      <c r="X100" s="103"/>
      <c r="Y100" s="103"/>
      <c r="Z100" s="103"/>
      <c r="AA100" s="103"/>
    </row>
    <row r="101" spans="7:27" s="82" customFormat="1" x14ac:dyDescent="0.25">
      <c r="G101" s="54"/>
      <c r="H101" s="54"/>
      <c r="I101" s="54"/>
      <c r="P101" s="103"/>
      <c r="Q101" s="103"/>
      <c r="S101" s="103"/>
      <c r="T101" s="103"/>
      <c r="U101" s="103"/>
      <c r="V101" s="103"/>
      <c r="W101" s="103"/>
      <c r="X101" s="103"/>
      <c r="Y101" s="103"/>
      <c r="Z101" s="103"/>
      <c r="AA101" s="103"/>
    </row>
    <row r="102" spans="7:27" s="82" customFormat="1" x14ac:dyDescent="0.25">
      <c r="G102" s="54"/>
      <c r="H102" s="54"/>
      <c r="I102" s="54"/>
      <c r="P102" s="103"/>
      <c r="Q102" s="103"/>
      <c r="S102" s="103"/>
      <c r="T102" s="103"/>
      <c r="U102" s="103"/>
      <c r="V102" s="103"/>
      <c r="W102" s="103"/>
      <c r="X102" s="103"/>
      <c r="Y102" s="103"/>
      <c r="Z102" s="103"/>
      <c r="AA102" s="103"/>
    </row>
    <row r="103" spans="7:27" s="82" customFormat="1" x14ac:dyDescent="0.25">
      <c r="G103" s="54"/>
      <c r="H103" s="54"/>
      <c r="I103" s="54"/>
      <c r="P103" s="103"/>
      <c r="Q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7:27" s="82" customFormat="1" x14ac:dyDescent="0.25">
      <c r="G104" s="54"/>
      <c r="H104" s="54"/>
      <c r="I104" s="54"/>
      <c r="P104" s="103"/>
      <c r="Q104" s="103"/>
      <c r="S104" s="103"/>
      <c r="T104" s="103"/>
      <c r="U104" s="103"/>
      <c r="V104" s="103"/>
      <c r="W104" s="103"/>
      <c r="X104" s="103"/>
      <c r="Y104" s="103"/>
      <c r="Z104" s="103"/>
      <c r="AA104" s="103"/>
    </row>
    <row r="105" spans="7:27" s="82" customFormat="1" x14ac:dyDescent="0.25">
      <c r="G105" s="54"/>
      <c r="H105" s="54"/>
      <c r="I105" s="54"/>
      <c r="P105" s="103"/>
      <c r="Q105" s="103"/>
      <c r="S105" s="103"/>
      <c r="T105" s="103"/>
      <c r="U105" s="103"/>
      <c r="V105" s="103"/>
      <c r="W105" s="103"/>
      <c r="X105" s="103"/>
      <c r="Y105" s="103"/>
      <c r="Z105" s="103"/>
      <c r="AA105" s="103"/>
    </row>
    <row r="106" spans="7:27" s="82" customFormat="1" x14ac:dyDescent="0.25">
      <c r="G106" s="54"/>
      <c r="H106" s="54"/>
      <c r="I106" s="54"/>
      <c r="P106" s="103"/>
      <c r="Q106" s="103"/>
      <c r="S106" s="103"/>
      <c r="T106" s="103"/>
      <c r="U106" s="103"/>
      <c r="V106" s="103"/>
      <c r="W106" s="103"/>
      <c r="X106" s="103"/>
      <c r="Y106" s="103"/>
      <c r="Z106" s="103"/>
      <c r="AA106" s="103"/>
    </row>
    <row r="107" spans="7:27" s="82" customFormat="1" x14ac:dyDescent="0.25">
      <c r="G107" s="54"/>
      <c r="H107" s="54"/>
      <c r="I107" s="54"/>
      <c r="P107" s="103"/>
      <c r="Q107" s="103"/>
      <c r="S107" s="103"/>
      <c r="T107" s="103"/>
      <c r="U107" s="103"/>
      <c r="V107" s="103"/>
      <c r="W107" s="103"/>
      <c r="X107" s="103"/>
      <c r="Y107" s="103"/>
      <c r="Z107" s="103"/>
      <c r="AA107" s="103"/>
    </row>
    <row r="108" spans="7:27" s="82" customFormat="1" x14ac:dyDescent="0.25">
      <c r="G108" s="54"/>
      <c r="H108" s="54"/>
      <c r="I108" s="54"/>
      <c r="P108" s="103"/>
      <c r="Q108" s="103"/>
      <c r="S108" s="103"/>
      <c r="T108" s="103"/>
      <c r="U108" s="103"/>
      <c r="V108" s="103"/>
      <c r="W108" s="103"/>
      <c r="X108" s="103"/>
      <c r="Y108" s="103"/>
      <c r="Z108" s="103"/>
      <c r="AA108" s="103"/>
    </row>
    <row r="109" spans="7:27" s="82" customFormat="1" x14ac:dyDescent="0.25">
      <c r="G109" s="54"/>
      <c r="H109" s="54"/>
      <c r="I109" s="54"/>
      <c r="P109" s="103"/>
      <c r="Q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7:27" s="82" customFormat="1" x14ac:dyDescent="0.25">
      <c r="G110" s="54"/>
      <c r="H110" s="54"/>
      <c r="I110" s="54"/>
      <c r="P110" s="103"/>
      <c r="Q110" s="103"/>
      <c r="S110" s="103"/>
      <c r="T110" s="103"/>
      <c r="U110" s="103"/>
      <c r="V110" s="103"/>
      <c r="W110" s="103"/>
      <c r="X110" s="103"/>
      <c r="Y110" s="103"/>
      <c r="Z110" s="103"/>
      <c r="AA110" s="103"/>
    </row>
    <row r="111" spans="7:27" s="82" customFormat="1" x14ac:dyDescent="0.25">
      <c r="G111" s="54"/>
      <c r="H111" s="54"/>
      <c r="I111" s="54"/>
      <c r="P111" s="103"/>
      <c r="Q111" s="103"/>
      <c r="S111" s="103"/>
      <c r="T111" s="103"/>
      <c r="U111" s="103"/>
      <c r="V111" s="103"/>
      <c r="W111" s="103"/>
      <c r="X111" s="103"/>
      <c r="Y111" s="103"/>
      <c r="Z111" s="103"/>
      <c r="AA111" s="103"/>
    </row>
    <row r="112" spans="7:27" s="82" customFormat="1" x14ac:dyDescent="0.25">
      <c r="G112" s="54"/>
      <c r="H112" s="54"/>
      <c r="I112" s="54"/>
      <c r="P112" s="103"/>
      <c r="Q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7:27" s="82" customFormat="1" x14ac:dyDescent="0.25">
      <c r="G113" s="54"/>
      <c r="H113" s="54"/>
      <c r="I113" s="54"/>
      <c r="P113" s="103"/>
      <c r="Q113" s="103"/>
      <c r="S113" s="103"/>
      <c r="T113" s="103"/>
      <c r="U113" s="103"/>
      <c r="V113" s="103"/>
      <c r="W113" s="103"/>
      <c r="X113" s="103"/>
      <c r="Y113" s="103"/>
      <c r="Z113" s="103"/>
      <c r="AA113" s="103"/>
    </row>
    <row r="114" spans="7:27" s="82" customFormat="1" x14ac:dyDescent="0.25">
      <c r="G114" s="54"/>
      <c r="H114" s="54"/>
      <c r="I114" s="54"/>
      <c r="P114" s="103"/>
      <c r="Q114" s="103"/>
      <c r="S114" s="103"/>
      <c r="T114" s="103"/>
      <c r="U114" s="103"/>
      <c r="V114" s="103"/>
      <c r="W114" s="103"/>
      <c r="X114" s="103"/>
      <c r="Y114" s="103"/>
      <c r="Z114" s="103"/>
      <c r="AA114" s="103"/>
    </row>
    <row r="115" spans="7:27" s="82" customFormat="1" x14ac:dyDescent="0.25">
      <c r="G115" s="54"/>
      <c r="H115" s="54"/>
      <c r="I115" s="54"/>
      <c r="P115" s="103"/>
      <c r="Q115" s="103"/>
      <c r="S115" s="103"/>
      <c r="T115" s="103"/>
      <c r="U115" s="103"/>
      <c r="V115" s="103"/>
      <c r="W115" s="103"/>
      <c r="X115" s="103"/>
      <c r="Y115" s="103"/>
      <c r="Z115" s="103"/>
      <c r="AA115" s="103"/>
    </row>
    <row r="116" spans="7:27" s="82" customFormat="1" x14ac:dyDescent="0.25">
      <c r="G116" s="54"/>
      <c r="H116" s="54"/>
      <c r="I116" s="54"/>
      <c r="P116" s="103"/>
      <c r="Q116" s="103"/>
      <c r="S116" s="103"/>
      <c r="T116" s="103"/>
      <c r="U116" s="103"/>
      <c r="V116" s="103"/>
      <c r="W116" s="103"/>
      <c r="X116" s="103"/>
      <c r="Y116" s="103"/>
      <c r="Z116" s="103"/>
      <c r="AA116" s="103"/>
    </row>
    <row r="117" spans="7:27" s="82" customFormat="1" x14ac:dyDescent="0.25">
      <c r="G117" s="54"/>
      <c r="H117" s="54"/>
      <c r="I117" s="54"/>
      <c r="P117" s="103"/>
      <c r="Q117" s="103"/>
      <c r="S117" s="103"/>
      <c r="T117" s="103"/>
      <c r="U117" s="103"/>
      <c r="V117" s="103"/>
      <c r="W117" s="103"/>
      <c r="X117" s="103"/>
      <c r="Y117" s="103"/>
      <c r="Z117" s="103"/>
      <c r="AA117" s="103"/>
    </row>
    <row r="118" spans="7:27" s="82" customFormat="1" x14ac:dyDescent="0.25">
      <c r="G118" s="54"/>
      <c r="H118" s="54"/>
      <c r="I118" s="54"/>
      <c r="P118" s="103"/>
      <c r="Q118" s="103"/>
      <c r="S118" s="103"/>
      <c r="T118" s="103"/>
      <c r="U118" s="103"/>
      <c r="V118" s="103"/>
      <c r="W118" s="103"/>
      <c r="X118" s="103"/>
      <c r="Y118" s="103"/>
      <c r="Z118" s="103"/>
      <c r="AA118" s="103"/>
    </row>
    <row r="119" spans="7:27" s="82" customFormat="1" x14ac:dyDescent="0.25">
      <c r="G119" s="54"/>
      <c r="H119" s="54"/>
      <c r="I119" s="54"/>
      <c r="P119" s="103"/>
      <c r="Q119" s="103"/>
      <c r="S119" s="103"/>
      <c r="T119" s="103"/>
      <c r="U119" s="103"/>
      <c r="V119" s="103"/>
      <c r="W119" s="103"/>
      <c r="X119" s="103"/>
      <c r="Y119" s="103"/>
      <c r="Z119" s="103"/>
      <c r="AA119" s="103"/>
    </row>
    <row r="120" spans="7:27" s="82" customFormat="1" x14ac:dyDescent="0.25">
      <c r="G120" s="54"/>
      <c r="H120" s="54"/>
      <c r="I120" s="54"/>
      <c r="P120" s="103"/>
      <c r="Q120" s="103"/>
      <c r="S120" s="103"/>
      <c r="T120" s="103"/>
      <c r="U120" s="103"/>
      <c r="V120" s="103"/>
      <c r="W120" s="103"/>
      <c r="X120" s="103"/>
      <c r="Y120" s="103"/>
      <c r="Z120" s="103"/>
      <c r="AA120" s="103"/>
    </row>
    <row r="121" spans="7:27" s="82" customFormat="1" x14ac:dyDescent="0.25">
      <c r="G121" s="54"/>
      <c r="H121" s="54"/>
      <c r="I121" s="54"/>
      <c r="P121" s="103"/>
      <c r="Q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7:27" s="82" customFormat="1" x14ac:dyDescent="0.25">
      <c r="G122" s="54"/>
      <c r="H122" s="54"/>
      <c r="I122" s="54"/>
      <c r="P122" s="103"/>
      <c r="Q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spans="7:27" s="82" customFormat="1" x14ac:dyDescent="0.25">
      <c r="G123" s="54"/>
      <c r="H123" s="54"/>
      <c r="I123" s="54"/>
      <c r="P123" s="103"/>
      <c r="Q123" s="103"/>
      <c r="S123" s="103"/>
      <c r="T123" s="103"/>
      <c r="U123" s="103"/>
      <c r="V123" s="103"/>
      <c r="W123" s="103"/>
      <c r="X123" s="103"/>
      <c r="Y123" s="103"/>
      <c r="Z123" s="103"/>
      <c r="AA123" s="103"/>
    </row>
    <row r="124" spans="7:27" s="82" customFormat="1" x14ac:dyDescent="0.25">
      <c r="G124" s="54"/>
      <c r="H124" s="54"/>
      <c r="I124" s="54"/>
      <c r="P124" s="103"/>
      <c r="Q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spans="7:27" s="82" customFormat="1" x14ac:dyDescent="0.25">
      <c r="G125" s="54"/>
      <c r="H125" s="54"/>
      <c r="I125" s="54"/>
      <c r="P125" s="103"/>
      <c r="Q125" s="103"/>
      <c r="S125" s="103"/>
      <c r="T125" s="103"/>
      <c r="U125" s="103"/>
      <c r="V125" s="103"/>
      <c r="W125" s="103"/>
      <c r="X125" s="103"/>
      <c r="Y125" s="103"/>
      <c r="Z125" s="103"/>
      <c r="AA125" s="103"/>
    </row>
    <row r="126" spans="7:27" s="82" customFormat="1" x14ac:dyDescent="0.25">
      <c r="G126" s="54"/>
      <c r="H126" s="54"/>
      <c r="I126" s="54"/>
      <c r="P126" s="103"/>
      <c r="Q126" s="103"/>
      <c r="S126" s="103"/>
      <c r="T126" s="103"/>
      <c r="U126" s="103"/>
      <c r="V126" s="103"/>
      <c r="W126" s="103"/>
      <c r="X126" s="103"/>
      <c r="Y126" s="103"/>
      <c r="Z126" s="103"/>
      <c r="AA126" s="103"/>
    </row>
    <row r="127" spans="7:27" s="82" customFormat="1" x14ac:dyDescent="0.25">
      <c r="G127" s="54"/>
      <c r="H127" s="54"/>
      <c r="I127" s="54"/>
      <c r="P127" s="103"/>
      <c r="Q127" s="103"/>
      <c r="S127" s="103"/>
      <c r="T127" s="103"/>
      <c r="U127" s="103"/>
      <c r="V127" s="103"/>
      <c r="W127" s="103"/>
      <c r="X127" s="103"/>
      <c r="Y127" s="103"/>
      <c r="Z127" s="103"/>
      <c r="AA127" s="103"/>
    </row>
    <row r="128" spans="7:27" s="82" customFormat="1" x14ac:dyDescent="0.25">
      <c r="G128" s="54"/>
      <c r="H128" s="54"/>
      <c r="I128" s="54"/>
      <c r="P128" s="103"/>
      <c r="Q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7:27" s="82" customFormat="1" x14ac:dyDescent="0.25">
      <c r="G129" s="54"/>
      <c r="H129" s="54"/>
      <c r="I129" s="54"/>
      <c r="P129" s="103"/>
      <c r="Q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spans="7:27" s="82" customFormat="1" x14ac:dyDescent="0.25">
      <c r="G130" s="54"/>
      <c r="H130" s="54"/>
      <c r="I130" s="54"/>
      <c r="P130" s="103"/>
      <c r="Q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7:27" s="82" customFormat="1" x14ac:dyDescent="0.25">
      <c r="G131" s="54"/>
      <c r="H131" s="54"/>
      <c r="I131" s="54"/>
      <c r="P131" s="103"/>
      <c r="Q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spans="7:27" s="82" customFormat="1" x14ac:dyDescent="0.25">
      <c r="G132" s="54"/>
      <c r="H132" s="54"/>
      <c r="I132" s="54"/>
      <c r="P132" s="103"/>
      <c r="Q132" s="103"/>
      <c r="S132" s="103"/>
      <c r="T132" s="103"/>
      <c r="U132" s="103"/>
      <c r="V132" s="103"/>
      <c r="W132" s="103"/>
      <c r="X132" s="103"/>
      <c r="Y132" s="103"/>
      <c r="Z132" s="103"/>
      <c r="AA132" s="103"/>
    </row>
    <row r="133" spans="7:27" s="82" customFormat="1" x14ac:dyDescent="0.25">
      <c r="G133" s="54"/>
      <c r="H133" s="54"/>
      <c r="I133" s="54"/>
      <c r="P133" s="103"/>
      <c r="Q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spans="7:27" s="82" customFormat="1" x14ac:dyDescent="0.25">
      <c r="G134" s="54"/>
      <c r="H134" s="54"/>
      <c r="I134" s="54"/>
      <c r="P134" s="103"/>
      <c r="Q134" s="103"/>
      <c r="S134" s="103"/>
      <c r="T134" s="103"/>
      <c r="U134" s="103"/>
      <c r="V134" s="103"/>
      <c r="W134" s="103"/>
      <c r="X134" s="103"/>
      <c r="Y134" s="103"/>
      <c r="Z134" s="103"/>
      <c r="AA134" s="103"/>
    </row>
    <row r="135" spans="7:27" s="82" customFormat="1" x14ac:dyDescent="0.25">
      <c r="G135" s="54"/>
      <c r="H135" s="54"/>
      <c r="I135" s="54"/>
      <c r="P135" s="103"/>
      <c r="Q135" s="103"/>
      <c r="S135" s="103"/>
      <c r="T135" s="103"/>
      <c r="U135" s="103"/>
      <c r="V135" s="103"/>
      <c r="W135" s="103"/>
      <c r="X135" s="103"/>
      <c r="Y135" s="103"/>
      <c r="Z135" s="103"/>
      <c r="AA135" s="103"/>
    </row>
    <row r="136" spans="7:27" s="82" customFormat="1" x14ac:dyDescent="0.25">
      <c r="G136" s="54"/>
      <c r="H136" s="54"/>
      <c r="I136" s="54"/>
      <c r="P136" s="103"/>
      <c r="Q136" s="103"/>
      <c r="S136" s="103"/>
      <c r="T136" s="103"/>
      <c r="U136" s="103"/>
      <c r="V136" s="103"/>
      <c r="W136" s="103"/>
      <c r="X136" s="103"/>
      <c r="Y136" s="103"/>
      <c r="Z136" s="103"/>
      <c r="AA136" s="103"/>
    </row>
    <row r="137" spans="7:27" s="82" customFormat="1" x14ac:dyDescent="0.25">
      <c r="G137" s="54"/>
      <c r="H137" s="54"/>
      <c r="I137" s="54"/>
      <c r="P137" s="103"/>
      <c r="Q137" s="103"/>
      <c r="S137" s="103"/>
      <c r="T137" s="103"/>
      <c r="U137" s="103"/>
      <c r="V137" s="103"/>
      <c r="W137" s="103"/>
      <c r="X137" s="103"/>
      <c r="Y137" s="103"/>
      <c r="Z137" s="103"/>
      <c r="AA137" s="103"/>
    </row>
    <row r="138" spans="7:27" s="82" customFormat="1" x14ac:dyDescent="0.25">
      <c r="G138" s="54"/>
      <c r="H138" s="54"/>
      <c r="I138" s="54"/>
      <c r="P138" s="103"/>
      <c r="Q138" s="103"/>
      <c r="S138" s="103"/>
      <c r="T138" s="103"/>
      <c r="U138" s="103"/>
      <c r="V138" s="103"/>
      <c r="W138" s="103"/>
      <c r="X138" s="103"/>
      <c r="Y138" s="103"/>
      <c r="Z138" s="103"/>
      <c r="AA138" s="103"/>
    </row>
    <row r="139" spans="7:27" s="82" customFormat="1" x14ac:dyDescent="0.25">
      <c r="G139" s="54"/>
      <c r="H139" s="54"/>
      <c r="I139" s="54"/>
      <c r="P139" s="103"/>
      <c r="Q139" s="103"/>
      <c r="S139" s="103"/>
      <c r="T139" s="103"/>
      <c r="U139" s="103"/>
      <c r="V139" s="103"/>
      <c r="W139" s="103"/>
      <c r="X139" s="103"/>
      <c r="Y139" s="103"/>
      <c r="Z139" s="103"/>
      <c r="AA139" s="103"/>
    </row>
    <row r="140" spans="7:27" s="82" customFormat="1" x14ac:dyDescent="0.25">
      <c r="G140" s="54"/>
      <c r="H140" s="54"/>
      <c r="I140" s="54"/>
      <c r="P140" s="103"/>
      <c r="Q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7:27" s="82" customFormat="1" x14ac:dyDescent="0.25">
      <c r="G141" s="54"/>
      <c r="H141" s="54"/>
      <c r="I141" s="54"/>
      <c r="P141" s="103"/>
      <c r="Q141" s="103"/>
      <c r="S141" s="103"/>
      <c r="T141" s="103"/>
      <c r="U141" s="103"/>
      <c r="V141" s="103"/>
      <c r="W141" s="103"/>
      <c r="X141" s="103"/>
      <c r="Y141" s="103"/>
      <c r="Z141" s="103"/>
      <c r="AA141" s="103"/>
    </row>
    <row r="142" spans="7:27" s="82" customFormat="1" x14ac:dyDescent="0.25">
      <c r="G142" s="54"/>
      <c r="H142" s="54"/>
      <c r="I142" s="54"/>
      <c r="P142" s="103"/>
      <c r="Q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7:27" s="82" customFormat="1" x14ac:dyDescent="0.25">
      <c r="G143" s="54"/>
      <c r="H143" s="54"/>
      <c r="I143" s="54"/>
      <c r="P143" s="103"/>
      <c r="Q143" s="103"/>
      <c r="S143" s="103"/>
      <c r="T143" s="103"/>
      <c r="U143" s="103"/>
      <c r="V143" s="103"/>
      <c r="W143" s="103"/>
      <c r="X143" s="103"/>
      <c r="Y143" s="103"/>
      <c r="Z143" s="103"/>
      <c r="AA143" s="103"/>
    </row>
    <row r="144" spans="7:27" s="82" customFormat="1" x14ac:dyDescent="0.25">
      <c r="G144" s="54"/>
      <c r="H144" s="54"/>
      <c r="I144" s="54"/>
      <c r="P144" s="103"/>
      <c r="Q144" s="103"/>
      <c r="S144" s="103"/>
      <c r="T144" s="103"/>
      <c r="U144" s="103"/>
      <c r="V144" s="103"/>
      <c r="W144" s="103"/>
      <c r="X144" s="103"/>
      <c r="Y144" s="103"/>
      <c r="Z144" s="103"/>
      <c r="AA144" s="103"/>
    </row>
    <row r="145" spans="7:27" s="82" customFormat="1" x14ac:dyDescent="0.25">
      <c r="G145" s="54"/>
      <c r="H145" s="54"/>
      <c r="I145" s="54"/>
      <c r="P145" s="103"/>
      <c r="Q145" s="103"/>
      <c r="S145" s="103"/>
      <c r="T145" s="103"/>
      <c r="U145" s="103"/>
      <c r="V145" s="103"/>
      <c r="W145" s="103"/>
      <c r="X145" s="103"/>
      <c r="Y145" s="103"/>
      <c r="Z145" s="103"/>
      <c r="AA145" s="103"/>
    </row>
    <row r="146" spans="7:27" s="82" customFormat="1" x14ac:dyDescent="0.25">
      <c r="G146" s="54"/>
      <c r="H146" s="54"/>
      <c r="I146" s="54"/>
      <c r="P146" s="103"/>
      <c r="Q146" s="103"/>
      <c r="S146" s="103"/>
      <c r="T146" s="103"/>
      <c r="U146" s="103"/>
      <c r="V146" s="103"/>
      <c r="W146" s="103"/>
      <c r="X146" s="103"/>
      <c r="Y146" s="103"/>
      <c r="Z146" s="103"/>
      <c r="AA146" s="103"/>
    </row>
    <row r="147" spans="7:27" s="82" customFormat="1" x14ac:dyDescent="0.25">
      <c r="G147" s="54"/>
      <c r="H147" s="54"/>
      <c r="I147" s="54"/>
      <c r="P147" s="103"/>
      <c r="Q147" s="103"/>
      <c r="S147" s="103"/>
      <c r="T147" s="103"/>
      <c r="U147" s="103"/>
      <c r="V147" s="103"/>
      <c r="W147" s="103"/>
      <c r="X147" s="103"/>
      <c r="Y147" s="103"/>
      <c r="Z147" s="103"/>
      <c r="AA147" s="103"/>
    </row>
    <row r="148" spans="7:27" s="82" customFormat="1" x14ac:dyDescent="0.25">
      <c r="G148" s="54"/>
      <c r="H148" s="54"/>
      <c r="I148" s="54"/>
      <c r="P148" s="103"/>
      <c r="Q148" s="103"/>
      <c r="S148" s="103"/>
      <c r="T148" s="103"/>
      <c r="U148" s="103"/>
      <c r="V148" s="103"/>
      <c r="W148" s="103"/>
      <c r="X148" s="103"/>
      <c r="Y148" s="103"/>
      <c r="Z148" s="103"/>
      <c r="AA148" s="103"/>
    </row>
    <row r="149" spans="7:27" s="82" customFormat="1" x14ac:dyDescent="0.25">
      <c r="G149" s="54"/>
      <c r="H149" s="54"/>
      <c r="I149" s="54"/>
      <c r="P149" s="103"/>
      <c r="Q149" s="103"/>
      <c r="S149" s="103"/>
      <c r="T149" s="103"/>
      <c r="U149" s="103"/>
      <c r="V149" s="103"/>
      <c r="W149" s="103"/>
      <c r="X149" s="103"/>
      <c r="Y149" s="103"/>
      <c r="Z149" s="103"/>
      <c r="AA149" s="103"/>
    </row>
    <row r="150" spans="7:27" s="82" customFormat="1" x14ac:dyDescent="0.25">
      <c r="G150" s="54"/>
      <c r="H150" s="54"/>
      <c r="I150" s="54"/>
      <c r="P150" s="103"/>
      <c r="Q150" s="103"/>
      <c r="S150" s="103"/>
      <c r="T150" s="103"/>
      <c r="U150" s="103"/>
      <c r="V150" s="103"/>
      <c r="W150" s="103"/>
      <c r="X150" s="103"/>
      <c r="Y150" s="103"/>
      <c r="Z150" s="103"/>
      <c r="AA150" s="103"/>
    </row>
    <row r="151" spans="7:27" s="82" customFormat="1" x14ac:dyDescent="0.25">
      <c r="G151" s="54"/>
      <c r="H151" s="54"/>
      <c r="I151" s="54"/>
      <c r="P151" s="103"/>
      <c r="Q151" s="103"/>
      <c r="S151" s="103"/>
      <c r="T151" s="103"/>
      <c r="U151" s="103"/>
      <c r="V151" s="103"/>
      <c r="W151" s="103"/>
      <c r="X151" s="103"/>
      <c r="Y151" s="103"/>
      <c r="Z151" s="103"/>
      <c r="AA151" s="103"/>
    </row>
    <row r="152" spans="7:27" s="82" customFormat="1" x14ac:dyDescent="0.25">
      <c r="G152" s="54"/>
      <c r="H152" s="54"/>
      <c r="I152" s="54"/>
      <c r="P152" s="103"/>
      <c r="Q152" s="103"/>
      <c r="S152" s="103"/>
      <c r="T152" s="103"/>
      <c r="U152" s="103"/>
      <c r="V152" s="103"/>
      <c r="W152" s="103"/>
      <c r="X152" s="103"/>
      <c r="Y152" s="103"/>
      <c r="Z152" s="103"/>
      <c r="AA152" s="103"/>
    </row>
    <row r="153" spans="7:27" s="82" customFormat="1" x14ac:dyDescent="0.25">
      <c r="G153" s="54"/>
      <c r="H153" s="54"/>
      <c r="I153" s="54"/>
      <c r="P153" s="103"/>
      <c r="Q153" s="103"/>
      <c r="S153" s="103"/>
      <c r="T153" s="103"/>
      <c r="U153" s="103"/>
      <c r="V153" s="103"/>
      <c r="W153" s="103"/>
      <c r="X153" s="103"/>
      <c r="Y153" s="103"/>
      <c r="Z153" s="103"/>
      <c r="AA153" s="103"/>
    </row>
    <row r="154" spans="7:27" s="82" customFormat="1" x14ac:dyDescent="0.25">
      <c r="G154" s="54"/>
      <c r="H154" s="54"/>
      <c r="I154" s="54"/>
      <c r="P154" s="103"/>
      <c r="Q154" s="103"/>
      <c r="S154" s="103"/>
      <c r="T154" s="103"/>
      <c r="U154" s="103"/>
      <c r="V154" s="103"/>
      <c r="W154" s="103"/>
      <c r="X154" s="103"/>
      <c r="Y154" s="103"/>
      <c r="Z154" s="103"/>
      <c r="AA154" s="103"/>
    </row>
    <row r="155" spans="7:27" s="82" customFormat="1" x14ac:dyDescent="0.25">
      <c r="G155" s="54"/>
      <c r="H155" s="54"/>
      <c r="I155" s="54"/>
      <c r="P155" s="103"/>
      <c r="Q155" s="103"/>
      <c r="S155" s="103"/>
      <c r="T155" s="103"/>
      <c r="U155" s="103"/>
      <c r="V155" s="103"/>
      <c r="W155" s="103"/>
      <c r="X155" s="103"/>
      <c r="Y155" s="103"/>
      <c r="Z155" s="103"/>
      <c r="AA155" s="103"/>
    </row>
    <row r="156" spans="7:27" s="82" customFormat="1" x14ac:dyDescent="0.25">
      <c r="G156" s="54"/>
      <c r="H156" s="54"/>
      <c r="I156" s="54"/>
      <c r="P156" s="103"/>
      <c r="Q156" s="103"/>
      <c r="S156" s="103"/>
      <c r="T156" s="103"/>
      <c r="U156" s="103"/>
      <c r="V156" s="103"/>
      <c r="W156" s="103"/>
      <c r="X156" s="103"/>
      <c r="Y156" s="103"/>
      <c r="Z156" s="103"/>
      <c r="AA156" s="103"/>
    </row>
    <row r="157" spans="7:27" s="82" customFormat="1" x14ac:dyDescent="0.25">
      <c r="G157" s="54"/>
      <c r="H157" s="54"/>
      <c r="I157" s="54"/>
      <c r="P157" s="103"/>
      <c r="Q157" s="103"/>
      <c r="S157" s="103"/>
      <c r="T157" s="103"/>
      <c r="U157" s="103"/>
      <c r="V157" s="103"/>
      <c r="W157" s="103"/>
      <c r="X157" s="103"/>
      <c r="Y157" s="103"/>
      <c r="Z157" s="103"/>
      <c r="AA157" s="103"/>
    </row>
    <row r="158" spans="7:27" s="82" customFormat="1" x14ac:dyDescent="0.25">
      <c r="G158" s="54"/>
      <c r="H158" s="54"/>
      <c r="I158" s="54"/>
      <c r="P158" s="103"/>
      <c r="Q158" s="103"/>
      <c r="S158" s="103"/>
      <c r="T158" s="103"/>
      <c r="U158" s="103"/>
      <c r="V158" s="103"/>
      <c r="W158" s="103"/>
      <c r="X158" s="103"/>
      <c r="Y158" s="103"/>
      <c r="Z158" s="103"/>
      <c r="AA158" s="103"/>
    </row>
    <row r="159" spans="7:27" s="82" customFormat="1" x14ac:dyDescent="0.25">
      <c r="G159" s="54"/>
      <c r="H159" s="54"/>
      <c r="I159" s="54"/>
      <c r="P159" s="103"/>
      <c r="Q159" s="103"/>
      <c r="S159" s="103"/>
      <c r="T159" s="103"/>
      <c r="U159" s="103"/>
      <c r="V159" s="103"/>
      <c r="W159" s="103"/>
      <c r="X159" s="103"/>
      <c r="Y159" s="103"/>
      <c r="Z159" s="103"/>
      <c r="AA159" s="103"/>
    </row>
    <row r="160" spans="7:27" s="82" customFormat="1" x14ac:dyDescent="0.25">
      <c r="G160" s="54"/>
      <c r="H160" s="54"/>
      <c r="I160" s="54"/>
      <c r="P160" s="103"/>
      <c r="Q160" s="103"/>
      <c r="S160" s="103"/>
      <c r="T160" s="103"/>
      <c r="U160" s="103"/>
      <c r="V160" s="103"/>
      <c r="W160" s="103"/>
      <c r="X160" s="103"/>
      <c r="Y160" s="103"/>
      <c r="Z160" s="103"/>
      <c r="AA160" s="103"/>
    </row>
    <row r="161" spans="7:27" s="82" customFormat="1" x14ac:dyDescent="0.25">
      <c r="G161" s="54"/>
      <c r="H161" s="54"/>
      <c r="I161" s="54"/>
      <c r="P161" s="103"/>
      <c r="Q161" s="103"/>
      <c r="S161" s="103"/>
      <c r="T161" s="103"/>
      <c r="U161" s="103"/>
      <c r="V161" s="103"/>
      <c r="W161" s="103"/>
      <c r="X161" s="103"/>
      <c r="Y161" s="103"/>
      <c r="Z161" s="103"/>
      <c r="AA161" s="103"/>
    </row>
    <row r="162" spans="7:27" s="82" customFormat="1" x14ac:dyDescent="0.25">
      <c r="G162" s="54"/>
      <c r="H162" s="54"/>
      <c r="I162" s="54"/>
      <c r="P162" s="103"/>
      <c r="Q162" s="103"/>
      <c r="S162" s="103"/>
      <c r="T162" s="103"/>
      <c r="U162" s="103"/>
      <c r="V162" s="103"/>
      <c r="W162" s="103"/>
      <c r="X162" s="103"/>
      <c r="Y162" s="103"/>
      <c r="Z162" s="103"/>
      <c r="AA162" s="103"/>
    </row>
    <row r="163" spans="7:27" s="82" customFormat="1" x14ac:dyDescent="0.25">
      <c r="G163" s="54"/>
      <c r="H163" s="54"/>
      <c r="I163" s="54"/>
      <c r="P163" s="103"/>
      <c r="Q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7:27" s="82" customFormat="1" x14ac:dyDescent="0.25">
      <c r="G164" s="54"/>
      <c r="H164" s="54"/>
      <c r="I164" s="54"/>
      <c r="P164" s="103"/>
      <c r="Q164" s="103"/>
      <c r="S164" s="103"/>
      <c r="T164" s="103"/>
      <c r="U164" s="103"/>
      <c r="V164" s="103"/>
      <c r="W164" s="103"/>
      <c r="X164" s="103"/>
      <c r="Y164" s="103"/>
      <c r="Z164" s="103"/>
      <c r="AA164" s="103"/>
    </row>
    <row r="165" spans="7:27" s="82" customFormat="1" x14ac:dyDescent="0.25">
      <c r="G165" s="54"/>
      <c r="H165" s="54"/>
      <c r="I165" s="54"/>
      <c r="P165" s="103"/>
      <c r="Q165" s="103"/>
      <c r="S165" s="103"/>
      <c r="T165" s="103"/>
      <c r="U165" s="103"/>
      <c r="V165" s="103"/>
      <c r="W165" s="103"/>
      <c r="X165" s="103"/>
      <c r="Y165" s="103"/>
      <c r="Z165" s="103"/>
      <c r="AA165" s="103"/>
    </row>
    <row r="166" spans="7:27" s="82" customFormat="1" x14ac:dyDescent="0.25">
      <c r="G166" s="54"/>
      <c r="H166" s="54"/>
      <c r="I166" s="54"/>
      <c r="P166" s="103"/>
      <c r="Q166" s="103"/>
      <c r="S166" s="103"/>
      <c r="T166" s="103"/>
      <c r="U166" s="103"/>
      <c r="V166" s="103"/>
      <c r="W166" s="103"/>
      <c r="X166" s="103"/>
      <c r="Y166" s="103"/>
      <c r="Z166" s="103"/>
      <c r="AA166" s="103"/>
    </row>
    <row r="167" spans="7:27" s="82" customFormat="1" x14ac:dyDescent="0.25">
      <c r="G167" s="54"/>
      <c r="H167" s="54"/>
      <c r="I167" s="54"/>
      <c r="P167" s="103"/>
      <c r="Q167" s="103"/>
      <c r="S167" s="103"/>
      <c r="T167" s="103"/>
      <c r="U167" s="103"/>
      <c r="V167" s="103"/>
      <c r="W167" s="103"/>
      <c r="X167" s="103"/>
      <c r="Y167" s="103"/>
      <c r="Z167" s="103"/>
      <c r="AA167" s="103"/>
    </row>
    <row r="168" spans="7:27" s="82" customFormat="1" x14ac:dyDescent="0.25">
      <c r="G168" s="54"/>
      <c r="H168" s="54"/>
      <c r="I168" s="54"/>
      <c r="P168" s="103"/>
      <c r="Q168" s="103"/>
      <c r="S168" s="103"/>
      <c r="T168" s="103"/>
      <c r="U168" s="103"/>
      <c r="V168" s="103"/>
      <c r="W168" s="103"/>
      <c r="X168" s="103"/>
      <c r="Y168" s="103"/>
      <c r="Z168" s="103"/>
      <c r="AA168" s="103"/>
    </row>
    <row r="169" spans="7:27" s="82" customFormat="1" x14ac:dyDescent="0.25">
      <c r="G169" s="54"/>
      <c r="H169" s="54"/>
      <c r="I169" s="54"/>
      <c r="P169" s="103"/>
      <c r="Q169" s="103"/>
      <c r="S169" s="103"/>
      <c r="T169" s="103"/>
      <c r="U169" s="103"/>
      <c r="V169" s="103"/>
      <c r="W169" s="103"/>
      <c r="X169" s="103"/>
      <c r="Y169" s="103"/>
      <c r="Z169" s="103"/>
      <c r="AA169" s="103"/>
    </row>
    <row r="170" spans="7:27" s="82" customFormat="1" x14ac:dyDescent="0.25">
      <c r="G170" s="54"/>
      <c r="H170" s="54"/>
      <c r="I170" s="54"/>
      <c r="P170" s="103"/>
      <c r="Q170" s="103"/>
      <c r="S170" s="103"/>
      <c r="T170" s="103"/>
      <c r="U170" s="103"/>
      <c r="V170" s="103"/>
      <c r="W170" s="103"/>
      <c r="X170" s="103"/>
      <c r="Y170" s="103"/>
      <c r="Z170" s="103"/>
      <c r="AA170" s="103"/>
    </row>
    <row r="171" spans="7:27" s="82" customFormat="1" x14ac:dyDescent="0.25">
      <c r="G171" s="54"/>
      <c r="H171" s="54"/>
      <c r="I171" s="54"/>
      <c r="P171" s="103"/>
      <c r="Q171" s="103"/>
      <c r="S171" s="103"/>
      <c r="T171" s="103"/>
      <c r="U171" s="103"/>
      <c r="V171" s="103"/>
      <c r="W171" s="103"/>
      <c r="X171" s="103"/>
      <c r="Y171" s="103"/>
      <c r="Z171" s="103"/>
      <c r="AA171" s="103"/>
    </row>
    <row r="172" spans="7:27" s="82" customFormat="1" x14ac:dyDescent="0.25">
      <c r="G172" s="54"/>
      <c r="H172" s="54"/>
      <c r="I172" s="54"/>
      <c r="P172" s="103"/>
      <c r="Q172" s="103"/>
      <c r="S172" s="103"/>
      <c r="T172" s="103"/>
      <c r="U172" s="103"/>
      <c r="V172" s="103"/>
      <c r="W172" s="103"/>
      <c r="X172" s="103"/>
      <c r="Y172" s="103"/>
      <c r="Z172" s="103"/>
      <c r="AA172" s="103"/>
    </row>
    <row r="173" spans="7:27" s="82" customFormat="1" x14ac:dyDescent="0.25">
      <c r="G173" s="54"/>
      <c r="H173" s="54"/>
      <c r="I173" s="54"/>
      <c r="P173" s="103"/>
      <c r="Q173" s="103"/>
      <c r="S173" s="103"/>
      <c r="T173" s="103"/>
      <c r="U173" s="103"/>
      <c r="V173" s="103"/>
      <c r="W173" s="103"/>
      <c r="X173" s="103"/>
      <c r="Y173" s="103"/>
      <c r="Z173" s="103"/>
      <c r="AA173" s="103"/>
    </row>
    <row r="174" spans="7:27" s="82" customFormat="1" x14ac:dyDescent="0.25">
      <c r="G174" s="54"/>
      <c r="H174" s="54"/>
      <c r="I174" s="54"/>
      <c r="P174" s="103"/>
      <c r="Q174" s="103"/>
      <c r="S174" s="103"/>
      <c r="T174" s="103"/>
      <c r="U174" s="103"/>
      <c r="V174" s="103"/>
      <c r="W174" s="103"/>
      <c r="X174" s="103"/>
      <c r="Y174" s="103"/>
      <c r="Z174" s="103"/>
      <c r="AA174" s="103"/>
    </row>
    <row r="175" spans="7:27" s="82" customFormat="1" x14ac:dyDescent="0.25">
      <c r="G175" s="54"/>
      <c r="H175" s="54"/>
      <c r="I175" s="54"/>
      <c r="P175" s="103"/>
      <c r="Q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7:27" s="82" customFormat="1" x14ac:dyDescent="0.25">
      <c r="G176" s="54"/>
      <c r="H176" s="54"/>
      <c r="I176" s="54"/>
      <c r="P176" s="103"/>
      <c r="Q176" s="103"/>
      <c r="S176" s="103"/>
      <c r="T176" s="103"/>
      <c r="U176" s="103"/>
      <c r="V176" s="103"/>
      <c r="W176" s="103"/>
      <c r="X176" s="103"/>
      <c r="Y176" s="103"/>
      <c r="Z176" s="103"/>
      <c r="AA176" s="103"/>
    </row>
    <row r="177" spans="7:27" s="82" customFormat="1" x14ac:dyDescent="0.25">
      <c r="G177" s="54"/>
      <c r="H177" s="54"/>
      <c r="I177" s="54"/>
      <c r="P177" s="103"/>
      <c r="Q177" s="103"/>
      <c r="S177" s="103"/>
      <c r="T177" s="103"/>
      <c r="U177" s="103"/>
      <c r="V177" s="103"/>
      <c r="W177" s="103"/>
      <c r="X177" s="103"/>
      <c r="Y177" s="103"/>
      <c r="Z177" s="103"/>
      <c r="AA177" s="103"/>
    </row>
    <row r="178" spans="7:27" s="82" customFormat="1" x14ac:dyDescent="0.25">
      <c r="G178" s="54"/>
      <c r="H178" s="54"/>
      <c r="I178" s="54"/>
      <c r="P178" s="103"/>
      <c r="Q178" s="103"/>
      <c r="S178" s="103"/>
      <c r="T178" s="103"/>
      <c r="U178" s="103"/>
      <c r="V178" s="103"/>
      <c r="W178" s="103"/>
      <c r="X178" s="103"/>
      <c r="Y178" s="103"/>
      <c r="Z178" s="103"/>
      <c r="AA178" s="103"/>
    </row>
    <row r="179" spans="7:27" s="82" customFormat="1" x14ac:dyDescent="0.25">
      <c r="G179" s="54"/>
      <c r="H179" s="54"/>
      <c r="I179" s="54"/>
      <c r="P179" s="103"/>
      <c r="Q179" s="103"/>
      <c r="S179" s="103"/>
      <c r="T179" s="103"/>
      <c r="U179" s="103"/>
      <c r="V179" s="103"/>
      <c r="W179" s="103"/>
      <c r="X179" s="103"/>
      <c r="Y179" s="103"/>
      <c r="Z179" s="103"/>
      <c r="AA179" s="103"/>
    </row>
    <row r="180" spans="7:27" s="82" customFormat="1" x14ac:dyDescent="0.25">
      <c r="G180" s="54"/>
      <c r="H180" s="54"/>
      <c r="I180" s="54"/>
      <c r="P180" s="103"/>
      <c r="Q180" s="103"/>
      <c r="S180" s="103"/>
      <c r="T180" s="103"/>
      <c r="U180" s="103"/>
      <c r="V180" s="103"/>
      <c r="W180" s="103"/>
      <c r="X180" s="103"/>
      <c r="Y180" s="103"/>
      <c r="Z180" s="103"/>
      <c r="AA180" s="103"/>
    </row>
    <row r="181" spans="7:27" s="82" customFormat="1" x14ac:dyDescent="0.25">
      <c r="G181" s="54"/>
      <c r="H181" s="54"/>
      <c r="I181" s="54"/>
      <c r="P181" s="103"/>
      <c r="Q181" s="103"/>
      <c r="S181" s="103"/>
      <c r="T181" s="103"/>
      <c r="U181" s="103"/>
      <c r="V181" s="103"/>
      <c r="W181" s="103"/>
      <c r="X181" s="103"/>
      <c r="Y181" s="103"/>
      <c r="Z181" s="103"/>
      <c r="AA181" s="103"/>
    </row>
    <row r="182" spans="7:27" s="82" customFormat="1" x14ac:dyDescent="0.25">
      <c r="G182" s="54"/>
      <c r="H182" s="54"/>
      <c r="I182" s="54"/>
      <c r="P182" s="103"/>
      <c r="Q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7:27" s="82" customFormat="1" x14ac:dyDescent="0.25">
      <c r="G183" s="54"/>
      <c r="H183" s="54"/>
      <c r="I183" s="54"/>
      <c r="P183" s="103"/>
      <c r="Q183" s="103"/>
      <c r="S183" s="103"/>
      <c r="T183" s="103"/>
      <c r="U183" s="103"/>
      <c r="V183" s="103"/>
      <c r="W183" s="103"/>
      <c r="X183" s="103"/>
      <c r="Y183" s="103"/>
      <c r="Z183" s="103"/>
      <c r="AA183" s="103"/>
    </row>
    <row r="184" spans="7:27" s="82" customFormat="1" x14ac:dyDescent="0.25">
      <c r="G184" s="54"/>
      <c r="H184" s="54"/>
      <c r="I184" s="54"/>
      <c r="P184" s="103"/>
      <c r="Q184" s="103"/>
      <c r="S184" s="103"/>
      <c r="T184" s="103"/>
      <c r="U184" s="103"/>
      <c r="V184" s="103"/>
      <c r="W184" s="103"/>
      <c r="X184" s="103"/>
      <c r="Y184" s="103"/>
      <c r="Z184" s="103"/>
      <c r="AA184" s="103"/>
    </row>
    <row r="185" spans="7:27" s="82" customFormat="1" x14ac:dyDescent="0.25">
      <c r="G185" s="54"/>
      <c r="H185" s="54"/>
      <c r="I185" s="54"/>
      <c r="P185" s="103"/>
      <c r="Q185" s="103"/>
      <c r="S185" s="103"/>
      <c r="T185" s="103"/>
      <c r="U185" s="103"/>
      <c r="V185" s="103"/>
      <c r="W185" s="103"/>
      <c r="X185" s="103"/>
      <c r="Y185" s="103"/>
      <c r="Z185" s="103"/>
      <c r="AA185" s="103"/>
    </row>
    <row r="186" spans="7:27" s="82" customFormat="1" x14ac:dyDescent="0.25">
      <c r="G186" s="54"/>
      <c r="H186" s="54"/>
      <c r="I186" s="54"/>
      <c r="P186" s="103"/>
      <c r="Q186" s="103"/>
      <c r="S186" s="103"/>
      <c r="T186" s="103"/>
      <c r="U186" s="103"/>
      <c r="V186" s="103"/>
      <c r="W186" s="103"/>
      <c r="X186" s="103"/>
      <c r="Y186" s="103"/>
      <c r="Z186" s="103"/>
      <c r="AA186" s="103"/>
    </row>
    <row r="187" spans="7:27" s="82" customFormat="1" x14ac:dyDescent="0.25">
      <c r="G187" s="54"/>
      <c r="H187" s="54"/>
      <c r="I187" s="54"/>
      <c r="P187" s="103"/>
      <c r="Q187" s="103"/>
      <c r="S187" s="103"/>
      <c r="T187" s="103"/>
      <c r="U187" s="103"/>
      <c r="V187" s="103"/>
      <c r="W187" s="103"/>
      <c r="X187" s="103"/>
      <c r="Y187" s="103"/>
      <c r="Z187" s="103"/>
      <c r="AA187" s="103"/>
    </row>
    <row r="188" spans="7:27" s="82" customFormat="1" x14ac:dyDescent="0.25">
      <c r="G188" s="54"/>
      <c r="H188" s="54"/>
      <c r="I188" s="54"/>
      <c r="P188" s="103"/>
      <c r="Q188" s="103"/>
      <c r="S188" s="103"/>
      <c r="T188" s="103"/>
      <c r="U188" s="103"/>
      <c r="V188" s="103"/>
      <c r="W188" s="103"/>
      <c r="X188" s="103"/>
      <c r="Y188" s="103"/>
      <c r="Z188" s="103"/>
      <c r="AA188" s="103"/>
    </row>
    <row r="189" spans="7:27" s="82" customFormat="1" x14ac:dyDescent="0.25">
      <c r="G189" s="54"/>
      <c r="H189" s="54"/>
      <c r="I189" s="54"/>
      <c r="P189" s="103"/>
      <c r="Q189" s="103"/>
      <c r="S189" s="103"/>
      <c r="T189" s="103"/>
      <c r="U189" s="103"/>
      <c r="V189" s="103"/>
      <c r="W189" s="103"/>
      <c r="X189" s="103"/>
      <c r="Y189" s="103"/>
      <c r="Z189" s="103"/>
      <c r="AA189" s="103"/>
    </row>
    <row r="190" spans="7:27" s="82" customFormat="1" x14ac:dyDescent="0.25">
      <c r="G190" s="54"/>
      <c r="H190" s="54"/>
      <c r="I190" s="54"/>
      <c r="P190" s="103"/>
      <c r="Q190" s="103"/>
      <c r="S190" s="103"/>
      <c r="T190" s="103"/>
      <c r="U190" s="103"/>
      <c r="V190" s="103"/>
      <c r="W190" s="103"/>
      <c r="X190" s="103"/>
      <c r="Y190" s="103"/>
      <c r="Z190" s="103"/>
      <c r="AA190" s="103"/>
    </row>
    <row r="191" spans="7:27" s="74" customFormat="1" x14ac:dyDescent="0.25">
      <c r="G191" s="54"/>
      <c r="H191" s="54"/>
      <c r="I191" s="54"/>
      <c r="P191" s="103"/>
      <c r="Q191" s="103"/>
      <c r="S191" s="103"/>
      <c r="T191" s="103"/>
      <c r="U191" s="103"/>
      <c r="V191" s="103"/>
      <c r="W191" s="103"/>
      <c r="X191" s="103"/>
      <c r="Y191" s="103"/>
      <c r="Z191" s="103"/>
      <c r="AA191" s="103"/>
    </row>
    <row r="192" spans="7:27" s="74" customFormat="1" x14ac:dyDescent="0.25">
      <c r="G192" s="54"/>
      <c r="H192" s="54"/>
      <c r="I192" s="54"/>
      <c r="P192" s="103"/>
      <c r="Q192" s="103"/>
      <c r="S192" s="103"/>
      <c r="T192" s="103"/>
      <c r="U192" s="103"/>
      <c r="V192" s="103"/>
      <c r="W192" s="103"/>
      <c r="X192" s="103"/>
      <c r="Y192" s="103"/>
      <c r="Z192" s="103"/>
      <c r="AA192" s="103"/>
    </row>
    <row r="193" spans="7:27" s="74" customFormat="1" x14ac:dyDescent="0.25">
      <c r="G193" s="54"/>
      <c r="H193" s="54"/>
      <c r="I193" s="54"/>
      <c r="P193" s="103"/>
      <c r="Q193" s="103"/>
      <c r="S193" s="103"/>
      <c r="T193" s="103"/>
      <c r="U193" s="103"/>
      <c r="V193" s="103"/>
      <c r="W193" s="103"/>
      <c r="X193" s="103"/>
      <c r="Y193" s="103"/>
      <c r="Z193" s="103"/>
      <c r="AA193" s="103"/>
    </row>
    <row r="194" spans="7:27" s="74" customFormat="1" x14ac:dyDescent="0.25">
      <c r="G194" s="54"/>
      <c r="H194" s="54"/>
      <c r="I194" s="54"/>
      <c r="P194" s="103"/>
      <c r="Q194" s="103"/>
      <c r="S194" s="103"/>
      <c r="T194" s="103"/>
      <c r="U194" s="103"/>
      <c r="V194" s="103"/>
      <c r="W194" s="103"/>
      <c r="X194" s="103"/>
      <c r="Y194" s="103"/>
      <c r="Z194" s="103"/>
      <c r="AA194" s="103"/>
    </row>
    <row r="195" spans="7:27" s="74" customFormat="1" x14ac:dyDescent="0.25">
      <c r="G195" s="54"/>
      <c r="H195" s="54"/>
      <c r="I195" s="54"/>
      <c r="P195" s="103"/>
      <c r="Q195" s="103"/>
      <c r="S195" s="103"/>
      <c r="T195" s="103"/>
      <c r="U195" s="103"/>
      <c r="V195" s="103"/>
      <c r="W195" s="103"/>
      <c r="X195" s="103"/>
      <c r="Y195" s="103"/>
      <c r="Z195" s="103"/>
      <c r="AA195" s="103"/>
    </row>
    <row r="196" spans="7:27" s="74" customFormat="1" x14ac:dyDescent="0.25">
      <c r="G196" s="54"/>
      <c r="H196" s="54"/>
      <c r="I196" s="54"/>
      <c r="P196" s="103"/>
      <c r="Q196" s="103"/>
      <c r="S196" s="103"/>
      <c r="T196" s="103"/>
      <c r="U196" s="103"/>
      <c r="V196" s="103"/>
      <c r="W196" s="103"/>
      <c r="X196" s="103"/>
      <c r="Y196" s="103"/>
      <c r="Z196" s="103"/>
      <c r="AA196" s="103"/>
    </row>
    <row r="197" spans="7:27" s="74" customFormat="1" x14ac:dyDescent="0.25">
      <c r="G197" s="54"/>
      <c r="H197" s="54"/>
      <c r="I197" s="54"/>
      <c r="P197" s="103"/>
      <c r="Q197" s="103"/>
      <c r="S197" s="103"/>
      <c r="T197" s="103"/>
      <c r="U197" s="103"/>
      <c r="V197" s="103"/>
      <c r="W197" s="103"/>
      <c r="X197" s="103"/>
      <c r="Y197" s="103"/>
      <c r="Z197" s="103"/>
      <c r="AA197" s="103"/>
    </row>
    <row r="198" spans="7:27" s="74" customFormat="1" x14ac:dyDescent="0.25">
      <c r="G198" s="54"/>
      <c r="H198" s="54"/>
      <c r="I198" s="54"/>
      <c r="P198" s="103"/>
      <c r="Q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</sheetData>
  <sheetProtection sheet="1" objects="1" scenarios="1"/>
  <mergeCells count="13">
    <mergeCell ref="K23:P23"/>
    <mergeCell ref="S23:X23"/>
    <mergeCell ref="Y18:Z18"/>
    <mergeCell ref="K22:R22"/>
    <mergeCell ref="K1:N1"/>
    <mergeCell ref="S18:X18"/>
    <mergeCell ref="K17:R17"/>
    <mergeCell ref="K18:P18"/>
    <mergeCell ref="Q18:R18"/>
    <mergeCell ref="K16:Z16"/>
    <mergeCell ref="K2:N2"/>
    <mergeCell ref="S17:Z17"/>
    <mergeCell ref="S22:Z22"/>
  </mergeCells>
  <conditionalFormatting sqref="K47:Z72">
    <cfRule type="expression" dxfId="5" priority="1">
      <formula>ISNUMBER(SEARCH("ERROR",K47))</formula>
    </cfRule>
    <cfRule type="expression" dxfId="6" priority="2">
      <formula>ISNUMBER(SEARCH("WARNING",K47))</formula>
    </cfRule>
    <cfRule type="expression" dxfId="7" priority="3">
      <formula>ISNUMBER(SEARCH("OK",K47))</formula>
    </cfRule>
  </conditionalFormatting>
  <conditionalFormatting sqref="AC25:AL43">
    <cfRule type="expression" dxfId="8" priority="4">
      <formula>ISNUMBER(SEARCH("ERROR",AC25))</formula>
    </cfRule>
    <cfRule type="expression" dxfId="9" priority="5">
      <formula>ISNUMBER(SEARCH("WARNING",AC25))</formula>
    </cfRule>
    <cfRule type="expression" dxfId="10" priority="6">
      <formula>ISNUMBER(SEARCH("OK",AC25))</formula>
    </cfRule>
  </conditionalFormatting>
  <conditionalFormatting sqref="B5">
    <cfRule type="expression" dxfId="11" priority="7">
      <formula>OR(B5=0,B5="0")</formula>
    </cfRule>
    <cfRule type="expression" dxfId="12" priority="8">
      <formula>B5&gt;0</formula>
    </cfRule>
  </conditionalFormatting>
  <conditionalFormatting sqref="B6">
    <cfRule type="expression" dxfId="13" priority="9">
      <formula>OR(B6=0,B6="0")</formula>
    </cfRule>
    <cfRule type="expression" dxfId="14" priority="10">
      <formula>B6&gt;0</formula>
    </cfRule>
  </conditionalFormatting>
  <hyperlinks>
    <hyperlink location="Validation_D008_ZKU_01B_K25_0" ref="AC25"/>
    <hyperlink location="Validation_D008_ZKU_01B_K26_0" ref="AC26"/>
    <hyperlink location="Validation_D008_ZKU_01B_K27_0" ref="AC27"/>
    <hyperlink location="Validation_D008_ZKU_01B_K28_0" ref="AC28"/>
    <hyperlink location="Validation_D008_ZKU_01B_K29_0" ref="AC29"/>
    <hyperlink location="Validation_D008_ZKU_01B_K30_0" ref="AC30"/>
    <hyperlink location="Validation_D008_ZKU_01B_K31_0" ref="AC31"/>
    <hyperlink location="Validation_D008_ZKU_01B_K32_0" ref="AC32"/>
    <hyperlink location="Validation_D008_ZKU_01B_K33_0" ref="AC33"/>
    <hyperlink location="Validation_D008_ZKU_01B_K34_0" ref="AC34"/>
    <hyperlink location="Validation_D008_ZKU_01B_K35_0" ref="AC35"/>
    <hyperlink location="Validation_D008_ZKU_01B_K36_0" ref="AC36"/>
    <hyperlink location="Validation_D008_ZKU_01B_K37_0" ref="AC37"/>
    <hyperlink location="Validation_D008_ZKU_01B_K38_0" ref="AC38"/>
    <hyperlink location="Validation_D008_ZKU_01B_K39_0" ref="AC39"/>
    <hyperlink location="Validation_D002_ZKU_01B_N25_0" ref="AD25"/>
    <hyperlink location="Validation_D002_ZKU_01B_N26_0" ref="AD26"/>
    <hyperlink location="Validation_D002_ZKU_01B_N38_0" ref="AD38"/>
    <hyperlink location="Validation_D002_ZKU_01B_N39_0" ref="AD39"/>
    <hyperlink location="Validation_D002_ZKU_01B_N40_0" ref="AD40"/>
    <hyperlink location="Validation_D002_ZKU_01B_N41_0" ref="AD41"/>
    <hyperlink location="Validation_D002_ZKU_01B_N42_0" ref="AD42"/>
    <hyperlink location="Validation_D002_ZKU_01B_N43_0" ref="AD43"/>
    <hyperlink location="Validation_D001a_ZKU_01B_P25_0" ref="AE25"/>
    <hyperlink location="Validation_D008_ZKU_01B_P25_0" ref="AF25"/>
    <hyperlink location="Validation_D001b_ZKU_01B_P26_0" ref="AE26"/>
    <hyperlink location="Validation_D008_ZKU_01B_P26_0" ref="AF26"/>
    <hyperlink location="Validation_D0015_PBA_ZKU_01B_P27_0" ref="AE27"/>
    <hyperlink location="Validation_D008_ZKU_01B_P27_0" ref="AF27"/>
    <hyperlink location="Validation_D0015_IBA_ZKU_01B_P28_0" ref="AE28"/>
    <hyperlink location="Validation_D008_ZKU_01B_P28_0" ref="AF28"/>
    <hyperlink location="Validation_D0015_NPB_ZKU_01B_P29_0" ref="AE29"/>
    <hyperlink location="Validation_D008_ZKU_01B_P29_0" ref="AF29"/>
    <hyperlink location="Validation_D0015_EBA_ZKU_01B_P30_0" ref="AE30"/>
    <hyperlink location="Validation_D008_ZKU_01B_P30_0" ref="AF30"/>
    <hyperlink location="Validation_D0015_EBI_ZKU_01B_P31_0" ref="AE31"/>
    <hyperlink location="Validation_D008_ZKU_01B_P31_0" ref="AF31"/>
    <hyperlink location="Validation_D0015_MBA_ZKU_01B_P32_0" ref="AE32"/>
    <hyperlink location="Validation_D008_ZKU_01B_P32_0" ref="AF32"/>
    <hyperlink location="Validation_D0015_FAP_ZKU_01B_P33_0" ref="AE33"/>
    <hyperlink location="Validation_D008_ZKU_01B_P33_0" ref="AF33"/>
    <hyperlink location="Validation_D0015_DTB_ZKU_01B_P34_0" ref="AE34"/>
    <hyperlink location="Validation_D008_ZKU_01B_P34_0" ref="AF34"/>
    <hyperlink location="Validation_D0015_DKA_ZKU_01B_P35_0" ref="AE35"/>
    <hyperlink location="Validation_D008_ZKU_01B_P35_0" ref="AF35"/>
    <hyperlink location="Validation_D0015_DAA_ZKU_01B_P36_0" ref="AE36"/>
    <hyperlink location="Validation_D008_ZKU_01B_P36_0" ref="AF36"/>
    <hyperlink location="Validation_D0015_U_ZKU_01B_P37_0" ref="AE37"/>
    <hyperlink location="Validation_D008_ZKU_01B_P37_0" ref="AF37"/>
    <hyperlink location="Validation_D001a_ZKU_01B_P38_0" ref="AE38"/>
    <hyperlink location="Validation_D008_ZKU_01B_P38_0" ref="AF38"/>
    <hyperlink location="Validation_D001a_ZKU_01B_P39_0" ref="AE39"/>
    <hyperlink location="Validation_D008_ZKU_01B_P39_0" ref="AF39"/>
    <hyperlink location="Validation_D001a_ZKU_01B_P40_0" ref="AE40"/>
    <hyperlink location="Validation_D001a_ZKU_01B_P41_0" ref="AE41"/>
    <hyperlink location="Validation_D001a_ZKU_01B_P42_0" ref="AE42"/>
    <hyperlink location="Validation_D001a_ZKU_01B_P43_0" ref="AE43"/>
    <hyperlink location="Validation_D0015b_ZKU_01B_R25_0" ref="AG25"/>
    <hyperlink location="Validation_D0015b_ZKU_01B_R26_0" ref="AG26"/>
    <hyperlink location="Validation_D0015b_ZKU_01B_R27_0" ref="AG27"/>
    <hyperlink location="Validation_D0015b_ZKU_01B_R28_0" ref="AG28"/>
    <hyperlink location="Validation_D0015b_ZKU_01B_R29_0" ref="AG29"/>
    <hyperlink location="Validation_D0015b_ZKU_01B_R30_0" ref="AG30"/>
    <hyperlink location="Validation_D0015b_ZKU_01B_R31_0" ref="AG31"/>
    <hyperlink location="Validation_D0015b_ZKU_01B_R32_0" ref="AG32"/>
    <hyperlink location="Validation_D0015b_ZKU_01B_R33_0" ref="AG33"/>
    <hyperlink location="Validation_D0015b_ZKU_01B_R34_0" ref="AG34"/>
    <hyperlink location="Validation_D0015b_ZKU_01B_R35_0" ref="AG35"/>
    <hyperlink location="Validation_D0015b_ZKU_01B_R36_0" ref="AG36"/>
    <hyperlink location="Validation_D0015b_ZKU_01B_R37_0" ref="AG37"/>
    <hyperlink location="Validation_D0015b_ZKU_01B_R38_0" ref="AG38"/>
    <hyperlink location="Validation_D0015b_ZKU_01B_R39_0" ref="AG39"/>
    <hyperlink location="Validation_D009_ZKU_01B_S25_0" ref="AH25"/>
    <hyperlink location="Validation_D009_ZKU_01B_S26_0" ref="AH26"/>
    <hyperlink location="Validation_D009_ZKU_01B_S27_0" ref="AH27"/>
    <hyperlink location="Validation_D009_ZKU_01B_S28_0" ref="AH28"/>
    <hyperlink location="Validation_D009_ZKU_01B_S29_0" ref="AH29"/>
    <hyperlink location="Validation_D009_ZKU_01B_S30_0" ref="AH30"/>
    <hyperlink location="Validation_D009_ZKU_01B_S31_0" ref="AH31"/>
    <hyperlink location="Validation_D009_ZKU_01B_S32_0" ref="AH32"/>
    <hyperlink location="Validation_D009_ZKU_01B_S33_0" ref="AH33"/>
    <hyperlink location="Validation_D009_ZKU_01B_S34_0" ref="AH34"/>
    <hyperlink location="Validation_D009_ZKU_01B_S35_0" ref="AH35"/>
    <hyperlink location="Validation_D009_ZKU_01B_S36_0" ref="AH36"/>
    <hyperlink location="Validation_D009_ZKU_01B_S37_0" ref="AH37"/>
    <hyperlink location="Validation_D009_ZKU_01B_S38_0" ref="AH38"/>
    <hyperlink location="Validation_D009_ZKU_01B_S39_0" ref="AH39"/>
    <hyperlink location="Validation_D002_ZKU_01B_V25_0" ref="AI25"/>
    <hyperlink location="Validation_D002_ZKU_01B_V26_0" ref="AI26"/>
    <hyperlink location="Validation_D002_ZKU_01B_V38_0" ref="AI38"/>
    <hyperlink location="Validation_D002_ZKU_01B_V39_0" ref="AI39"/>
    <hyperlink location="Validation_D002_ZKU_01B_V40_0" ref="AI40"/>
    <hyperlink location="Validation_D002_ZKU_01B_V41_0" ref="AI41"/>
    <hyperlink location="Validation_D002_ZKU_01B_V42_0" ref="AI42"/>
    <hyperlink location="Validation_D002_ZKU_01B_V43_0" ref="AI43"/>
    <hyperlink location="Validation_D001c_ZKU_01B_X25_0" ref="AJ25"/>
    <hyperlink location="Validation_D009_ZKU_01B_X25_0" ref="AK25"/>
    <hyperlink location="Validation_D001d_ZKU_01B_X26_0" ref="AJ26"/>
    <hyperlink location="Validation_D009_ZKU_01B_X26_0" ref="AK26"/>
    <hyperlink location="Validation_D0016_PBA_ZKU_01B_X27_0" ref="AJ27"/>
    <hyperlink location="Validation_D009_ZKU_01B_X27_0" ref="AK27"/>
    <hyperlink location="Validation_D0016_IBA_ZKU_01B_X28_0" ref="AJ28"/>
    <hyperlink location="Validation_D009_ZKU_01B_X28_0" ref="AK28"/>
    <hyperlink location="Validation_D0016_NPB_ZKU_01B_X29_0" ref="AJ29"/>
    <hyperlink location="Validation_D009_ZKU_01B_X29_0" ref="AK29"/>
    <hyperlink location="Validation_D0016_EBA_ZKU_01B_X30_0" ref="AJ30"/>
    <hyperlink location="Validation_D009_ZKU_01B_X30_0" ref="AK30"/>
    <hyperlink location="Validation_D0016_EBI_ZKU_01B_X31_0" ref="AJ31"/>
    <hyperlink location="Validation_D009_ZKU_01B_X31_0" ref="AK31"/>
    <hyperlink location="Validation_D0016_MBA_ZKU_01B_X32_0" ref="AJ32"/>
    <hyperlink location="Validation_D009_ZKU_01B_X32_0" ref="AK32"/>
    <hyperlink location="Validation_D0016_FAP_ZKU_01B_X33_0" ref="AJ33"/>
    <hyperlink location="Validation_D009_ZKU_01B_X33_0" ref="AK33"/>
    <hyperlink location="Validation_D0016_DTB_ZKU_01B_X34_0" ref="AJ34"/>
    <hyperlink location="Validation_D009_ZKU_01B_X34_0" ref="AK34"/>
    <hyperlink location="Validation_D0016_DKA_ZKU_01B_X35_0" ref="AJ35"/>
    <hyperlink location="Validation_D009_ZKU_01B_X35_0" ref="AK35"/>
    <hyperlink location="Validation_D0016_DAA_ZKU_01B_X36_0" ref="AJ36"/>
    <hyperlink location="Validation_D009_ZKU_01B_X36_0" ref="AK36"/>
    <hyperlink location="Validation_D0016_U_ZKU_01B_X37_0" ref="AJ37"/>
    <hyperlink location="Validation_D009_ZKU_01B_X37_0" ref="AK37"/>
    <hyperlink location="Validation_D001c_ZKU_01B_X38_0" ref="AJ38"/>
    <hyperlink location="Validation_D009_ZKU_01B_X38_0" ref="AK38"/>
    <hyperlink location="Validation_D001c_ZKU_01B_X39_0" ref="AJ39"/>
    <hyperlink location="Validation_D009_ZKU_01B_X39_0" ref="AK39"/>
    <hyperlink location="Validation_D001c_ZKU_01B_X40_0" ref="AJ40"/>
    <hyperlink location="Validation_D001c_ZKU_01B_X41_0" ref="AJ41"/>
    <hyperlink location="Validation_D001c_ZKU_01B_X42_0" ref="AJ42"/>
    <hyperlink location="Validation_D001c_ZKU_01B_X43_0" ref="AJ43"/>
    <hyperlink location="Validation_D0015c_ZKU_01B_Z25_0" ref="AL25"/>
    <hyperlink location="Validation_D0015c_ZKU_01B_Z26_0" ref="AL26"/>
    <hyperlink location="Validation_D0015c_ZKU_01B_Z27_0" ref="AL27"/>
    <hyperlink location="Validation_D0015c_ZKU_01B_Z28_0" ref="AL28"/>
    <hyperlink location="Validation_D0015c_ZKU_01B_Z29_0" ref="AL29"/>
    <hyperlink location="Validation_D0015c_ZKU_01B_Z30_0" ref="AL30"/>
    <hyperlink location="Validation_D0015c_ZKU_01B_Z31_0" ref="AL31"/>
    <hyperlink location="Validation_D0015c_ZKU_01B_Z32_0" ref="AL32"/>
    <hyperlink location="Validation_D0015c_ZKU_01B_Z33_0" ref="AL33"/>
    <hyperlink location="Validation_D0015c_ZKU_01B_Z34_0" ref="AL34"/>
    <hyperlink location="Validation_D0015c_ZKU_01B_Z35_0" ref="AL35"/>
    <hyperlink location="Validation_D0015c_ZKU_01B_Z36_0" ref="AL36"/>
    <hyperlink location="Validation_D0015c_ZKU_01B_Z37_0" ref="AL37"/>
    <hyperlink location="Validation_D0015c_ZKU_01B_Z38_0" ref="AL38"/>
    <hyperlink location="Validation_D0015c_ZKU_01B_Z39_0" ref="AL39"/>
    <hyperlink location="Validation_K004_ZKU_01B_K25_0" ref="K47"/>
    <hyperlink location="Validation_K001_ZKU_01B_K25_0" ref="K48"/>
    <hyperlink location="Validation_K004_ZKU_01B_L25_0" ref="L47"/>
    <hyperlink location="Validation_K001_ZKU_01B_L25_0" ref="L48"/>
    <hyperlink location="Validation_K004_ZKU_01B_M25_0" ref="M47"/>
    <hyperlink location="Validation_K001_ZKU_01B_M25_0" ref="M48"/>
    <hyperlink location="Validation_K004_ZKU_01B_N25_0" ref="N47"/>
    <hyperlink location="Validation_K001_ZKU_01B_N25_0" ref="N48"/>
    <hyperlink location="Validation_K004_ZKU_01B_O25_0" ref="O47"/>
    <hyperlink location="Validation_K001_ZKU_01B_O25_0" ref="O48"/>
    <hyperlink location="Validation_K004_ZKU_01B_P25_0" ref="P47"/>
    <hyperlink location="Validation_K001_ZKU_01B_P25_0" ref="P48"/>
    <hyperlink location="Validation_K004_ZKU_01B_Q25_0" ref="Q47"/>
    <hyperlink location="Validation_K001_ZKU_01B_Q25_0" ref="Q48"/>
    <hyperlink location="Validation_K004_ZKU_01B_R25_0" ref="R47"/>
    <hyperlink location="Validation_K001_ZKU_01B_R25_0" ref="R48"/>
    <hyperlink location="Validation_K004_ZKU_01B_S25_0" ref="S47"/>
    <hyperlink location="Validation_K001_ZKU_01B_S25_0" ref="S48"/>
    <hyperlink location="Validation_K004_ZKU_01B_T25_0" ref="T47"/>
    <hyperlink location="Validation_K001_ZKU_01B_T25_0" ref="T48"/>
    <hyperlink location="Validation_K004_ZKU_01B_U25_0" ref="U47"/>
    <hyperlink location="Validation_K001_ZKU_01B_U25_0" ref="U48"/>
    <hyperlink location="Validation_K004_ZKU_01B_V25_0" ref="V47"/>
    <hyperlink location="Validation_K001_ZKU_01B_V25_0" ref="V48"/>
    <hyperlink location="Validation_K004_ZKU_01B_W25_0" ref="W47"/>
    <hyperlink location="Validation_K001_ZKU_01B_W25_0" ref="W48"/>
    <hyperlink location="Validation_K004_ZKU_01B_X25_0" ref="X47"/>
    <hyperlink location="Validation_K001_ZKU_01B_X25_0" ref="X48"/>
    <hyperlink location="Validation_K004_ZKU_01B_Y25_0" ref="Y47"/>
    <hyperlink location="Validation_K001_ZKU_01B_Y25_0" ref="Y48"/>
    <hyperlink location="Validation_K004_ZKU_01B_Z25_0" ref="Z47"/>
    <hyperlink location="Validation_K001_ZKU_01B_Z25_0" ref="Z48"/>
    <hyperlink location="Validation_K004_ZKU_01B_K26_0" ref="K49"/>
    <hyperlink location="Validation_D010_ZKU_01B_K26_0" ref="K50"/>
    <hyperlink location="Validation_K004_ZKU_01B_L26_0" ref="L49"/>
    <hyperlink location="Validation_K004_ZKU_01B_M26_0" ref="M49"/>
    <hyperlink location="Validation_K004_ZKU_01B_N26_0" ref="N49"/>
    <hyperlink location="Validation_K004_ZKU_01B_O26_0" ref="O49"/>
    <hyperlink location="Validation_K004_ZKU_01B_P26_0" ref="P49"/>
    <hyperlink location="Validation_D010_ZKU_01B_P26_0" ref="P50"/>
    <hyperlink location="Validation_K004_ZKU_01B_Q26_0" ref="Q49"/>
    <hyperlink location="Validation_D010_ZKU_01B_Q26_0" ref="Q50"/>
    <hyperlink location="Validation_K004_ZKU_01B_R26_0" ref="R49"/>
    <hyperlink location="Validation_D010_ZKU_01B_R26_0" ref="R50"/>
    <hyperlink location="Validation_K004_ZKU_01B_S26_0" ref="S49"/>
    <hyperlink location="Validation_D010_ZKU_01B_S26_0" ref="S50"/>
    <hyperlink location="Validation_K004_ZKU_01B_T26_0" ref="T49"/>
    <hyperlink location="Validation_K004_ZKU_01B_U26_0" ref="U49"/>
    <hyperlink location="Validation_K004_ZKU_01B_V26_0" ref="V49"/>
    <hyperlink location="Validation_K004_ZKU_01B_W26_0" ref="W49"/>
    <hyperlink location="Validation_K004_ZKU_01B_X26_0" ref="X49"/>
    <hyperlink location="Validation_D010_ZKU_01B_X26_0" ref="X50"/>
    <hyperlink location="Validation_K004_ZKU_01B_Y26_0" ref="Y49"/>
    <hyperlink location="Validation_D010_ZKU_01B_Y26_0" ref="Y50"/>
    <hyperlink location="Validation_K004_ZKU_01B_Z26_0" ref="Z49"/>
    <hyperlink location="Validation_D010_ZKU_01B_Z26_0" ref="Z50"/>
    <hyperlink location="Validation_K004_ZKU_01B_K27_0" ref="K51"/>
    <hyperlink location="Validation_D013_ZKU_01B_K27_0" ref="K52"/>
    <hyperlink location="Validation_K004_ZKU_01B_P27_0" ref="P51"/>
    <hyperlink location="Validation_D013_ZKU_01B_P27_0" ref="P52"/>
    <hyperlink location="Validation_K004_ZKU_01B_Q27_0" ref="Q51"/>
    <hyperlink location="Validation_D013_ZKU_01B_Q27_0" ref="Q52"/>
    <hyperlink location="Validation_K004_ZKU_01B_R27_0" ref="R51"/>
    <hyperlink location="Validation_D013_ZKU_01B_R27_0" ref="R52"/>
    <hyperlink location="Validation_K004_ZKU_01B_S27_0" ref="S51"/>
    <hyperlink location="Validation_D013_ZKU_01B_S27_0" ref="S52"/>
    <hyperlink location="Validation_K004_ZKU_01B_X27_0" ref="X51"/>
    <hyperlink location="Validation_D013_ZKU_01B_X27_0" ref="X52"/>
    <hyperlink location="Validation_K004_ZKU_01B_Y27_0" ref="Y51"/>
    <hyperlink location="Validation_D013_ZKU_01B_Y27_0" ref="Y52"/>
    <hyperlink location="Validation_K004_ZKU_01B_Z27_0" ref="Z51"/>
    <hyperlink location="Validation_D013_ZKU_01B_Z27_0" ref="Z52"/>
    <hyperlink location="Validation_K004_ZKU_01B_K28_0" ref="K53"/>
    <hyperlink location="Validation_K004_ZKU_01B_P28_0" ref="P53"/>
    <hyperlink location="Validation_K004_ZKU_01B_Q28_0" ref="Q53"/>
    <hyperlink location="Validation_K004_ZKU_01B_R28_0" ref="R53"/>
    <hyperlink location="Validation_K004_ZKU_01B_S28_0" ref="S53"/>
    <hyperlink location="Validation_K004_ZKU_01B_X28_0" ref="X53"/>
    <hyperlink location="Validation_K004_ZKU_01B_Y28_0" ref="Y53"/>
    <hyperlink location="Validation_K004_ZKU_01B_Z28_0" ref="Z53"/>
    <hyperlink location="Validation_K004_ZKU_01B_K29_0" ref="K54"/>
    <hyperlink location="Validation_D011_ZKU_01B_K29_0" ref="K55"/>
    <hyperlink location="Validation_K004_ZKU_01B_P29_0" ref="P54"/>
    <hyperlink location="Validation_D011_ZKU_01B_P29_0" ref="P55"/>
    <hyperlink location="Validation_K004_ZKU_01B_Q29_0" ref="Q54"/>
    <hyperlink location="Validation_D011_ZKU_01B_Q29_0" ref="Q55"/>
    <hyperlink location="Validation_K004_ZKU_01B_R29_0" ref="R54"/>
    <hyperlink location="Validation_D011_ZKU_01B_R29_0" ref="R55"/>
    <hyperlink location="Validation_K004_ZKU_01B_S29_0" ref="S54"/>
    <hyperlink location="Validation_D011_ZKU_01B_S29_0" ref="S55"/>
    <hyperlink location="Validation_K004_ZKU_01B_X29_0" ref="X54"/>
    <hyperlink location="Validation_D011_ZKU_01B_X29_0" ref="X55"/>
    <hyperlink location="Validation_K004_ZKU_01B_Y29_0" ref="Y54"/>
    <hyperlink location="Validation_D011_ZKU_01B_Y29_0" ref="Y55"/>
    <hyperlink location="Validation_K004_ZKU_01B_Z29_0" ref="Z54"/>
    <hyperlink location="Validation_D011_ZKU_01B_Z29_0" ref="Z55"/>
    <hyperlink location="Validation_K004_ZKU_01B_K30_0" ref="K56"/>
    <hyperlink location="Validation_D012a_ZKU_01B_K30_0" ref="K57"/>
    <hyperlink location="Validation_D012b_ZKU_01B_K30_0" ref="K58"/>
    <hyperlink location="Validation_K004_ZKU_01B_P30_0" ref="P56"/>
    <hyperlink location="Validation_D012a_ZKU_01B_P30_0" ref="P57"/>
    <hyperlink location="Validation_D012b_ZKU_01B_P30_0" ref="P58"/>
    <hyperlink location="Validation_K004_ZKU_01B_Q30_0" ref="Q56"/>
    <hyperlink location="Validation_D012a_ZKU_01B_Q30_0" ref="Q57"/>
    <hyperlink location="Validation_D012b_ZKU_01B_Q30_0" ref="Q58"/>
    <hyperlink location="Validation_K004_ZKU_01B_R30_0" ref="R56"/>
    <hyperlink location="Validation_D012a_ZKU_01B_R30_0" ref="R57"/>
    <hyperlink location="Validation_D012b_ZKU_01B_R30_0" ref="R58"/>
    <hyperlink location="Validation_K004_ZKU_01B_S30_0" ref="S56"/>
    <hyperlink location="Validation_D012a_ZKU_01B_S30_0" ref="S57"/>
    <hyperlink location="Validation_D012b_ZKU_01B_S30_0" ref="S58"/>
    <hyperlink location="Validation_K004_ZKU_01B_X30_0" ref="X56"/>
    <hyperlink location="Validation_D012a_ZKU_01B_X30_0" ref="X57"/>
    <hyperlink location="Validation_D012b_ZKU_01B_X30_0" ref="X58"/>
    <hyperlink location="Validation_K004_ZKU_01B_Y30_0" ref="Y56"/>
    <hyperlink location="Validation_D012a_ZKU_01B_Y30_0" ref="Y57"/>
    <hyperlink location="Validation_D012b_ZKU_01B_Y30_0" ref="Y58"/>
    <hyperlink location="Validation_K004_ZKU_01B_Z30_0" ref="Z56"/>
    <hyperlink location="Validation_D012a_ZKU_01B_Z30_0" ref="Z57"/>
    <hyperlink location="Validation_D012b_ZKU_01B_Z30_0" ref="Z58"/>
    <hyperlink location="Validation_K004_ZKU_01B_K31_0" ref="K59"/>
    <hyperlink location="Validation_K004_ZKU_01B_P31_0" ref="P59"/>
    <hyperlink location="Validation_K004_ZKU_01B_Q31_0" ref="Q59"/>
    <hyperlink location="Validation_K004_ZKU_01B_R31_0" ref="R59"/>
    <hyperlink location="Validation_K004_ZKU_01B_S31_0" ref="S59"/>
    <hyperlink location="Validation_K004_ZKU_01B_X31_0" ref="X59"/>
    <hyperlink location="Validation_K004_ZKU_01B_Y31_0" ref="Y59"/>
    <hyperlink location="Validation_K004_ZKU_01B_Z31_0" ref="Z59"/>
    <hyperlink location="Validation_K004_ZKU_01B_K32_0" ref="K60"/>
    <hyperlink location="Validation_K004_ZKU_01B_P32_0" ref="P60"/>
    <hyperlink location="Validation_K004_ZKU_01B_Q32_0" ref="Q60"/>
    <hyperlink location="Validation_K004_ZKU_01B_R32_0" ref="R60"/>
    <hyperlink location="Validation_K004_ZKU_01B_S32_0" ref="S60"/>
    <hyperlink location="Validation_K004_ZKU_01B_X32_0" ref="X60"/>
    <hyperlink location="Validation_K004_ZKU_01B_Y32_0" ref="Y60"/>
    <hyperlink location="Validation_K004_ZKU_01B_Z32_0" ref="Z60"/>
    <hyperlink location="Validation_K004_ZKU_01B_K33_0" ref="K61"/>
    <hyperlink location="Validation_K004_ZKU_01B_P33_0" ref="P61"/>
    <hyperlink location="Validation_K004_ZKU_01B_Q33_0" ref="Q61"/>
    <hyperlink location="Validation_K004_ZKU_01B_R33_0" ref="R61"/>
    <hyperlink location="Validation_K004_ZKU_01B_S33_0" ref="S61"/>
    <hyperlink location="Validation_K004_ZKU_01B_X33_0" ref="X61"/>
    <hyperlink location="Validation_K004_ZKU_01B_Y33_0" ref="Y61"/>
    <hyperlink location="Validation_K004_ZKU_01B_Z33_0" ref="Z61"/>
    <hyperlink location="Validation_K004_ZKU_01B_K34_0" ref="K62"/>
    <hyperlink location="Validation_K004_ZKU_01B_P34_0" ref="P62"/>
    <hyperlink location="Validation_K004_ZKU_01B_Q34_0" ref="Q62"/>
    <hyperlink location="Validation_K004_ZKU_01B_R34_0" ref="R62"/>
    <hyperlink location="Validation_K004_ZKU_01B_S34_0" ref="S62"/>
    <hyperlink location="Validation_K004_ZKU_01B_X34_0" ref="X62"/>
    <hyperlink location="Validation_K004_ZKU_01B_Y34_0" ref="Y62"/>
    <hyperlink location="Validation_K004_ZKU_01B_Z34_0" ref="Z62"/>
    <hyperlink location="Validation_K004_ZKU_01B_K35_0" ref="K63"/>
    <hyperlink location="Validation_K004_ZKU_01B_P35_0" ref="P63"/>
    <hyperlink location="Validation_K004_ZKU_01B_Q35_0" ref="Q63"/>
    <hyperlink location="Validation_K004_ZKU_01B_R35_0" ref="R63"/>
    <hyperlink location="Validation_K004_ZKU_01B_S35_0" ref="S63"/>
    <hyperlink location="Validation_K004_ZKU_01B_X35_0" ref="X63"/>
    <hyperlink location="Validation_K004_ZKU_01B_Y35_0" ref="Y63"/>
    <hyperlink location="Validation_K004_ZKU_01B_Z35_0" ref="Z63"/>
    <hyperlink location="Validation_K004_ZKU_01B_K36_0" ref="K64"/>
    <hyperlink location="Validation_K004_ZKU_01B_P36_0" ref="P64"/>
    <hyperlink location="Validation_K004_ZKU_01B_Q36_0" ref="Q64"/>
    <hyperlink location="Validation_K004_ZKU_01B_R36_0" ref="R64"/>
    <hyperlink location="Validation_K004_ZKU_01B_S36_0" ref="S64"/>
    <hyperlink location="Validation_K004_ZKU_01B_X36_0" ref="X64"/>
    <hyperlink location="Validation_K004_ZKU_01B_Y36_0" ref="Y64"/>
    <hyperlink location="Validation_K004_ZKU_01B_Z36_0" ref="Z64"/>
    <hyperlink location="Validation_K004_ZKU_01B_K37_0" ref="K65"/>
    <hyperlink location="Validation_K004_ZKU_01B_P37_0" ref="P65"/>
    <hyperlink location="Validation_K004_ZKU_01B_Q37_0" ref="Q65"/>
    <hyperlink location="Validation_K004_ZKU_01B_R37_0" ref="R65"/>
    <hyperlink location="Validation_K004_ZKU_01B_S37_0" ref="S65"/>
    <hyperlink location="Validation_K004_ZKU_01B_X37_0" ref="X65"/>
    <hyperlink location="Validation_K004_ZKU_01B_Y37_0" ref="Y65"/>
    <hyperlink location="Validation_K004_ZKU_01B_Z37_0" ref="Z65"/>
    <hyperlink location="Validation_K004_ZKU_01B_K38_0" ref="K66"/>
    <hyperlink location="Validation_K004_ZKU_01B_L38_0" ref="L66"/>
    <hyperlink location="Validation_K004_ZKU_01B_M38_0" ref="M66"/>
    <hyperlink location="Validation_K004_ZKU_01B_N38_0" ref="N66"/>
    <hyperlink location="Validation_K004_ZKU_01B_O38_0" ref="O66"/>
    <hyperlink location="Validation_K004_ZKU_01B_P38_0" ref="P66"/>
    <hyperlink location="Validation_K004_ZKU_01B_Q38_0" ref="Q66"/>
    <hyperlink location="Validation_K004_ZKU_01B_R38_0" ref="R66"/>
    <hyperlink location="Validation_K004_ZKU_01B_S38_0" ref="S66"/>
    <hyperlink location="Validation_K004_ZKU_01B_T38_0" ref="T66"/>
    <hyperlink location="Validation_K004_ZKU_01B_U38_0" ref="U66"/>
    <hyperlink location="Validation_K004_ZKU_01B_V38_0" ref="V66"/>
    <hyperlink location="Validation_K004_ZKU_01B_W38_0" ref="W66"/>
    <hyperlink location="Validation_K004_ZKU_01B_X38_0" ref="X66"/>
    <hyperlink location="Validation_K004_ZKU_01B_Y38_0" ref="Y66"/>
    <hyperlink location="Validation_K004_ZKU_01B_Z38_0" ref="Z66"/>
    <hyperlink location="Validation_K004_ZKU_01B_K39_0" ref="K67"/>
    <hyperlink location="Validation_K004_ZKU_01B_L39_0" ref="L67"/>
    <hyperlink location="Validation_K004_ZKU_01B_M39_0" ref="M67"/>
    <hyperlink location="Validation_K004_ZKU_01B_N39_0" ref="N67"/>
    <hyperlink location="Validation_K004_ZKU_01B_O39_0" ref="O67"/>
    <hyperlink location="Validation_K004_ZKU_01B_P39_0" ref="P67"/>
    <hyperlink location="Validation_K004_ZKU_01B_Q39_0" ref="Q67"/>
    <hyperlink location="Validation_K004_ZKU_01B_R39_0" ref="R67"/>
    <hyperlink location="Validation_K004_ZKU_01B_S39_0" ref="S67"/>
    <hyperlink location="Validation_K004_ZKU_01B_T39_0" ref="T67"/>
    <hyperlink location="Validation_K004_ZKU_01B_U39_0" ref="U67"/>
    <hyperlink location="Validation_K004_ZKU_01B_V39_0" ref="V67"/>
    <hyperlink location="Validation_K004_ZKU_01B_W39_0" ref="W67"/>
    <hyperlink location="Validation_K004_ZKU_01B_X39_0" ref="X67"/>
    <hyperlink location="Validation_K004_ZKU_01B_Y39_0" ref="Y67"/>
    <hyperlink location="Validation_K004_ZKU_01B_Z39_0" ref="Z67"/>
    <hyperlink location="Validation_K004_ZKU_01B_K40_0" ref="K68"/>
    <hyperlink location="Validation_K002_ZKU_01B_K40_0" ref="K69"/>
    <hyperlink location="Validation_K004_ZKU_01B_L40_0" ref="L68"/>
    <hyperlink location="Validation_K002_ZKU_01B_L40_0" ref="L69"/>
    <hyperlink location="Validation_K004_ZKU_01B_M40_0" ref="M68"/>
    <hyperlink location="Validation_K002_ZKU_01B_M40_0" ref="M69"/>
    <hyperlink location="Validation_K004_ZKU_01B_N40_0" ref="N68"/>
    <hyperlink location="Validation_K002_ZKU_01B_N40_0" ref="N69"/>
    <hyperlink location="Validation_K004_ZKU_01B_O40_0" ref="O68"/>
    <hyperlink location="Validation_K002_ZKU_01B_O40_0" ref="O69"/>
    <hyperlink location="Validation_K004_ZKU_01B_P40_0" ref="P68"/>
    <hyperlink location="Validation_K002_ZKU_01B_P40_0" ref="P69"/>
    <hyperlink location="Validation_K004_ZKU_01B_S40_0" ref="S68"/>
    <hyperlink location="Validation_K002_ZKU_01B_S40_0" ref="S69"/>
    <hyperlink location="Validation_K004_ZKU_01B_T40_0" ref="T68"/>
    <hyperlink location="Validation_K002_ZKU_01B_T40_0" ref="T69"/>
    <hyperlink location="Validation_K004_ZKU_01B_U40_0" ref="U68"/>
    <hyperlink location="Validation_K002_ZKU_01B_U40_0" ref="U69"/>
    <hyperlink location="Validation_K004_ZKU_01B_V40_0" ref="V68"/>
    <hyperlink location="Validation_K002_ZKU_01B_V40_0" ref="V69"/>
    <hyperlink location="Validation_K004_ZKU_01B_W40_0" ref="W68"/>
    <hyperlink location="Validation_K002_ZKU_01B_W40_0" ref="W69"/>
    <hyperlink location="Validation_K004_ZKU_01B_X40_0" ref="X68"/>
    <hyperlink location="Validation_K002_ZKU_01B_X40_0" ref="X69"/>
    <hyperlink location="Validation_K004_ZKU_01B_K41_0" ref="K70"/>
    <hyperlink location="Validation_K004_ZKU_01B_L41_0" ref="L70"/>
    <hyperlink location="Validation_K004_ZKU_01B_M41_0" ref="M70"/>
    <hyperlink location="Validation_K004_ZKU_01B_N41_0" ref="N70"/>
    <hyperlink location="Validation_K004_ZKU_01B_O41_0" ref="O70"/>
    <hyperlink location="Validation_K004_ZKU_01B_P41_0" ref="P70"/>
    <hyperlink location="Validation_K004_ZKU_01B_S41_0" ref="S70"/>
    <hyperlink location="Validation_K004_ZKU_01B_T41_0" ref="T70"/>
    <hyperlink location="Validation_K004_ZKU_01B_U41_0" ref="U70"/>
    <hyperlink location="Validation_K004_ZKU_01B_V41_0" ref="V70"/>
    <hyperlink location="Validation_K004_ZKU_01B_W41_0" ref="W70"/>
    <hyperlink location="Validation_K004_ZKU_01B_X41_0" ref="X70"/>
    <hyperlink location="Validation_K004_ZKU_01B_K42_0" ref="K71"/>
    <hyperlink location="Validation_K004_ZKU_01B_L42_0" ref="L71"/>
    <hyperlink location="Validation_K004_ZKU_01B_M42_0" ref="M71"/>
    <hyperlink location="Validation_K004_ZKU_01B_N42_0" ref="N71"/>
    <hyperlink location="Validation_K004_ZKU_01B_O42_0" ref="O71"/>
    <hyperlink location="Validation_K004_ZKU_01B_P42_0" ref="P71"/>
    <hyperlink location="Validation_K004_ZKU_01B_S42_0" ref="S71"/>
    <hyperlink location="Validation_K004_ZKU_01B_T42_0" ref="T71"/>
    <hyperlink location="Validation_K004_ZKU_01B_U42_0" ref="U71"/>
    <hyperlink location="Validation_K004_ZKU_01B_V42_0" ref="V71"/>
    <hyperlink location="Validation_K004_ZKU_01B_W42_0" ref="W71"/>
    <hyperlink location="Validation_K004_ZKU_01B_X42_0" ref="X71"/>
    <hyperlink location="Validation_K004_ZKU_01B_K43_0" ref="K72"/>
    <hyperlink location="Validation_K004_ZKU_01B_L43_0" ref="L72"/>
    <hyperlink location="Validation_K004_ZKU_01B_M43_0" ref="M72"/>
    <hyperlink location="Validation_K004_ZKU_01B_N43_0" ref="N72"/>
    <hyperlink location="Validation_K004_ZKU_01B_O43_0" ref="O72"/>
    <hyperlink location="Validation_K004_ZKU_01B_P43_0" ref="P72"/>
    <hyperlink location="Validation_K004_ZKU_01B_S43_0" ref="S72"/>
    <hyperlink location="Validation_K004_ZKU_01B_T43_0" ref="T72"/>
    <hyperlink location="Validation_K004_ZKU_01B_U43_0" ref="U72"/>
    <hyperlink location="Validation_K004_ZKU_01B_V43_0" ref="V72"/>
    <hyperlink location="Validation_K004_ZKU_01B_W43_0" ref="W72"/>
    <hyperlink location="Validation_K004_ZKU_01B_X43_0" ref="X72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confidentiel&C&D&Rpage &P]]></oddFooter>
  </headerFooter>
  <colBreaks count="1" manualBreakCount="1">
    <brk id="18" min="24" max="43" man="1"/>
  </colBreaks>
  <drawing r:id="rId4"/>
  <legacyDrawing r:id="rId6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98"/>
  <sheetViews>
    <sheetView showGridLines="0" showRowColHeaders="0" showZeros="true" topLeftCell="B1" zoomScale="80" zoomScaleNormal="80" workbookViewId="0">
      <pane xSplit="9" ySplit="24" topLeftCell="K25" activePane="bottomRight" state="frozen"/>
      <selection activeCell="D1" sqref="D1"/>
      <selection pane="topRight" activeCell="D1" sqref="D1"/>
      <selection pane="bottomLeft" activeCell="D1" sqref="D1"/>
      <selection pane="bottomRight" activeCell="K25" sqref="K25"/>
    </sheetView>
  </sheetViews>
  <sheetFormatPr baseColWidth="10" defaultColWidth="11.54296875" defaultRowHeight="12.5" x14ac:dyDescent="0.25"/>
  <cols>
    <col min="38" max="39" customWidth="true" style="16" width="11.7265625"/>
    <col min="37" max="37" customWidth="true" style="16" width="12.78125"/>
    <col min="36" max="36" customWidth="true" style="16" width="12.78125"/>
    <col min="35" max="35" customWidth="true" style="16" width="12.78125"/>
    <col min="34" max="34" customWidth="true" style="16" width="12.78125"/>
    <col min="33" max="33" customWidth="true" style="16" width="12.78125"/>
    <col min="30" max="30" customWidth="true" style="16" width="12.78125"/>
    <col min="28" max="28" customWidth="true" style="16" width="11.7265625"/>
    <col min="1" max="1" customWidth="true" hidden="true" style="16" width="1.81640625"/>
    <col min="2" max="2" bestFit="true" customWidth="true" style="16" width="13.453125"/>
    <col min="3" max="3" customWidth="true" hidden="true" style="16" width="9.7265625"/>
    <col min="4" max="4" customWidth="true" style="16" width="43.26953125"/>
    <col min="5" max="5" customWidth="true" hidden="true" style="16" width="4.7265625"/>
    <col min="6" max="6" customWidth="true" style="16" width="4.7265625"/>
    <col min="7" max="9" customWidth="true" hidden="true" style="51" width="5.7265625"/>
    <col min="10" max="10" customWidth="true" hidden="true" style="16" width="26.453125"/>
    <col min="11" max="26" customWidth="true" style="16" width="15.7265625"/>
    <col min="27" max="27" customWidth="true" style="16" width="1.54296875"/>
    <col min="29" max="29" customWidth="true" style="16" width="12.78125"/>
    <col min="31" max="31" customWidth="true" style="103" width="12.78125"/>
    <col min="32" max="32" customWidth="true" style="16" width="12.78125"/>
    <col min="40" max="16384" style="16" width="11.54296875"/>
  </cols>
  <sheetData>
    <row r="1" spans="1:31" ht="22" customHeight="1" x14ac:dyDescent="0.4">
      <c r="A1" s="17"/>
      <c r="B1" s="46" t="str">
        <f>I_ReportName</f>
        <v>ZAVKU_B</v>
      </c>
      <c r="D1" s="13" t="s">
        <v>67</v>
      </c>
      <c r="E1" s="17"/>
      <c r="H1" s="52"/>
      <c r="I1" s="52"/>
      <c r="K1" s="153" t="str">
        <f>P_Title</f>
        <v>Paiements de la clientèle</v>
      </c>
      <c r="L1" s="153"/>
      <c r="M1" s="153"/>
      <c r="N1" s="153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31" ht="22" customHeight="1" x14ac:dyDescent="0.35">
      <c r="A2" s="17"/>
      <c r="B2" s="113" t="s">
        <v>12</v>
      </c>
      <c r="D2" s="13" t="s">
        <v>87</v>
      </c>
      <c r="E2" s="17"/>
      <c r="H2" s="52"/>
      <c r="I2" s="52"/>
      <c r="K2" s="159" t="str">
        <f>P_Subtitle</f>
        <v>Comptoir</v>
      </c>
      <c r="L2" s="159"/>
      <c r="M2" s="159"/>
      <c r="N2" s="159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31" ht="22" customHeight="1" x14ac:dyDescent="0.3">
      <c r="A3" s="17"/>
      <c r="B3" s="46" t="str">
        <f>I_SubjectId</f>
        <v>XXXXXX</v>
      </c>
      <c r="D3" s="13" t="s">
        <v>72</v>
      </c>
      <c r="E3" s="17"/>
      <c r="H3" s="52"/>
      <c r="I3" s="52"/>
      <c r="K3" s="39" t="s">
        <v>98</v>
      </c>
      <c r="L3" s="39"/>
      <c r="M3" s="39"/>
      <c r="N3" s="39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31" ht="22" customHeight="1" x14ac:dyDescent="0.25">
      <c r="A4" s="22"/>
      <c r="B4" s="47" t="str">
        <f>I_ReferDate</f>
        <v>jj.mm.aaaa</v>
      </c>
      <c r="D4" s="13" t="s">
        <v>73</v>
      </c>
      <c r="E4" s="22"/>
      <c r="H4" s="52"/>
      <c r="I4" s="52"/>
    </row>
    <row r="5" spans="1:31" s="24" customFormat="1" ht="20.149999999999999" customHeight="1" x14ac:dyDescent="0.25">
      <c r="A5" s="103"/>
      <c r="B5" s="103">
        <f>COUNTIFS(AC25:AL43,"*ERROR*")+COUNTIFS(K47:Z72,"*ERROR*")</f>
      </c>
      <c r="C5" s="103"/>
      <c r="D5" s="126" t="s">
        <v>79</v>
      </c>
      <c r="E5" s="103"/>
      <c r="F5" s="103"/>
      <c r="G5" s="53"/>
      <c r="H5" s="54"/>
      <c r="I5" s="54"/>
      <c r="J5" s="103"/>
      <c r="K5" s="103" t="s">
        <v>97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6"/>
      <c r="AC5" s="16"/>
      <c r="AD5" s="16"/>
      <c r="AE5" s="103"/>
    </row>
    <row r="6" spans="1:31" s="24" customFormat="1" ht="20.149999999999999" customHeight="1" x14ac:dyDescent="0.25">
      <c r="A6" s="103"/>
      <c r="B6" s="103">
        <f>COUNTIFS(AC25:AL43,"*WARNING*")+COUNTIFS(K47:Z72,"*WARNING*")</f>
      </c>
      <c r="C6" s="103"/>
      <c r="D6" s="126" t="s">
        <v>80</v>
      </c>
      <c r="E6" s="103"/>
      <c r="F6" s="103"/>
      <c r="G6" s="53"/>
      <c r="H6" s="54"/>
      <c r="I6" s="54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6"/>
      <c r="AC6" s="16"/>
      <c r="AD6" s="16"/>
      <c r="AE6" s="103"/>
    </row>
    <row r="7" spans="1:31" ht="15" hidden="1" customHeight="1" x14ac:dyDescent="0.25">
      <c r="A7" s="103"/>
      <c r="B7" s="103"/>
      <c r="C7" s="103"/>
      <c r="D7" s="103"/>
      <c r="E7" s="103"/>
      <c r="F7" s="103"/>
      <c r="G7" s="54"/>
      <c r="H7" s="54"/>
      <c r="I7" s="54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</row>
    <row r="8" spans="1:31" ht="15" hidden="1" customHeight="1" x14ac:dyDescent="0.25">
      <c r="A8" s="103"/>
      <c r="B8" s="103"/>
      <c r="C8" s="103"/>
      <c r="D8" s="103"/>
      <c r="E8" s="103"/>
      <c r="F8" s="103"/>
      <c r="G8" s="54"/>
      <c r="H8" s="54"/>
      <c r="I8" s="54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</row>
    <row r="9" spans="1:31" ht="15" hidden="1" customHeight="1" x14ac:dyDescent="0.25">
      <c r="A9" s="103"/>
      <c r="B9" s="103"/>
      <c r="C9" s="103"/>
      <c r="D9" s="103"/>
      <c r="E9" s="103"/>
      <c r="F9" s="103"/>
      <c r="G9" s="54"/>
      <c r="H9" s="54"/>
      <c r="I9" s="54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</row>
    <row r="10" spans="1:31" ht="15" hidden="1" customHeight="1" x14ac:dyDescent="0.25">
      <c r="A10" s="103"/>
      <c r="B10" s="103"/>
      <c r="C10" s="103"/>
      <c r="D10" s="103"/>
      <c r="E10" s="103"/>
      <c r="F10" s="103"/>
      <c r="G10" s="54"/>
      <c r="H10" s="54"/>
      <c r="I10" s="54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31" ht="15" hidden="1" customHeight="1" x14ac:dyDescent="0.25">
      <c r="A11" s="103"/>
      <c r="B11" s="103"/>
      <c r="C11" s="103"/>
      <c r="D11" s="103"/>
      <c r="E11" s="103"/>
      <c r="F11" s="103"/>
      <c r="G11" s="54"/>
      <c r="H11" s="54"/>
      <c r="I11" s="54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31" ht="15" hidden="1" customHeight="1" x14ac:dyDescent="0.25">
      <c r="A12" s="103"/>
      <c r="B12" s="103"/>
      <c r="C12" s="103"/>
      <c r="D12" s="103"/>
      <c r="E12" s="103"/>
      <c r="F12" s="103"/>
      <c r="G12" s="54"/>
      <c r="H12" s="54"/>
      <c r="I12" s="54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31" ht="15" hidden="1" customHeight="1" x14ac:dyDescent="0.25">
      <c r="A13" s="103"/>
      <c r="B13" s="103"/>
      <c r="C13" s="103"/>
      <c r="D13" s="103"/>
      <c r="E13" s="103"/>
      <c r="F13" s="103"/>
      <c r="G13" s="54"/>
      <c r="H13" s="54"/>
      <c r="I13" s="54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</row>
    <row r="14" spans="1:31" ht="15" hidden="1" customHeight="1" x14ac:dyDescent="0.25">
      <c r="A14" s="103"/>
      <c r="B14" s="103"/>
      <c r="C14" s="103"/>
      <c r="D14" s="103"/>
      <c r="E14" s="103"/>
      <c r="F14" s="103"/>
      <c r="G14" s="54"/>
      <c r="H14" s="54"/>
      <c r="I14" s="54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31" ht="15" customHeight="1" x14ac:dyDescent="0.25">
      <c r="A15" s="103"/>
      <c r="B15" s="103"/>
      <c r="C15" s="103"/>
      <c r="D15" s="103"/>
      <c r="E15" s="103"/>
      <c r="F15" s="103"/>
      <c r="G15" s="54"/>
      <c r="H15" s="54"/>
      <c r="I15" s="54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31" ht="29.25" hidden="1" customHeight="1" x14ac:dyDescent="0.25">
      <c r="A16" s="29"/>
      <c r="B16" s="29">
        <v>0.1</v>
      </c>
      <c r="C16" s="29"/>
      <c r="D16" s="30"/>
      <c r="E16" s="29"/>
      <c r="F16" s="36"/>
      <c r="G16" s="55"/>
      <c r="H16" s="55"/>
      <c r="I16" s="55"/>
      <c r="J16" s="29"/>
      <c r="K16" s="162"/>
      <c r="L16" s="163"/>
      <c r="M16" s="163"/>
      <c r="N16" s="163"/>
      <c r="O16" s="163"/>
      <c r="P16" s="163"/>
      <c r="Q16" s="163"/>
      <c r="R16" s="163"/>
      <c r="S16" s="158"/>
      <c r="T16" s="158"/>
      <c r="U16" s="158"/>
      <c r="V16" s="158"/>
      <c r="W16" s="158"/>
      <c r="X16" s="158"/>
      <c r="Y16" s="158"/>
      <c r="Z16" s="158"/>
      <c r="AA16" s="36"/>
    </row>
    <row r="17" spans="1:31" ht="29.25" customHeight="1" x14ac:dyDescent="0.25">
      <c r="A17" s="22"/>
      <c r="B17" s="29"/>
      <c r="C17" s="29"/>
      <c r="D17" s="30"/>
      <c r="E17" s="29"/>
      <c r="F17" s="36"/>
      <c r="G17" s="55"/>
      <c r="H17" s="55"/>
      <c r="I17" s="55"/>
      <c r="J17" s="29"/>
      <c r="K17" s="154" t="s">
        <v>94</v>
      </c>
      <c r="L17" s="155"/>
      <c r="M17" s="155"/>
      <c r="N17" s="155"/>
      <c r="O17" s="155"/>
      <c r="P17" s="155"/>
      <c r="Q17" s="155"/>
      <c r="R17" s="156"/>
      <c r="S17" s="160" t="s">
        <v>95</v>
      </c>
      <c r="T17" s="158"/>
      <c r="U17" s="158"/>
      <c r="V17" s="158"/>
      <c r="W17" s="158"/>
      <c r="X17" s="158"/>
      <c r="Y17" s="158"/>
      <c r="Z17" s="161"/>
      <c r="AA17" s="30"/>
    </row>
    <row r="18" spans="1:31" ht="29.25" customHeight="1" x14ac:dyDescent="0.25">
      <c r="A18" s="22"/>
      <c r="B18" s="22"/>
      <c r="C18" s="22"/>
      <c r="D18" s="33"/>
      <c r="E18" s="22"/>
      <c r="F18" s="37"/>
      <c r="G18" s="56"/>
      <c r="H18" s="56"/>
      <c r="I18" s="56"/>
      <c r="J18" s="22"/>
      <c r="K18" s="154" t="s">
        <v>4</v>
      </c>
      <c r="L18" s="155"/>
      <c r="M18" s="155"/>
      <c r="N18" s="155"/>
      <c r="O18" s="155"/>
      <c r="P18" s="155"/>
      <c r="Q18" s="149" t="s">
        <v>112</v>
      </c>
      <c r="R18" s="150"/>
      <c r="S18" s="154" t="s">
        <v>4</v>
      </c>
      <c r="T18" s="155"/>
      <c r="U18" s="155"/>
      <c r="V18" s="155"/>
      <c r="W18" s="155"/>
      <c r="X18" s="155"/>
      <c r="Y18" s="149" t="s">
        <v>113</v>
      </c>
      <c r="Z18" s="150"/>
      <c r="AA18" s="37"/>
    </row>
    <row r="19" spans="1:31" ht="28.5" customHeight="1" x14ac:dyDescent="0.25">
      <c r="A19" s="22"/>
      <c r="B19" s="22"/>
      <c r="C19" s="22"/>
      <c r="D19" s="33"/>
      <c r="E19" s="22"/>
      <c r="F19" s="37"/>
      <c r="G19" s="56"/>
      <c r="H19" s="56"/>
      <c r="I19" s="56"/>
      <c r="J19" s="22"/>
      <c r="K19" s="88" t="s">
        <v>2</v>
      </c>
      <c r="L19" s="88" t="s">
        <v>3</v>
      </c>
      <c r="M19" s="88" t="s">
        <v>5</v>
      </c>
      <c r="N19" s="93" t="s">
        <v>110</v>
      </c>
      <c r="O19" s="94"/>
      <c r="P19" s="107" t="s">
        <v>4</v>
      </c>
      <c r="Q19" s="107" t="s">
        <v>2</v>
      </c>
      <c r="R19" s="107" t="s">
        <v>4</v>
      </c>
      <c r="S19" s="88" t="s">
        <v>2</v>
      </c>
      <c r="T19" s="88" t="s">
        <v>3</v>
      </c>
      <c r="U19" s="88" t="s">
        <v>5</v>
      </c>
      <c r="V19" s="93" t="s">
        <v>110</v>
      </c>
      <c r="W19" s="94"/>
      <c r="X19" s="107" t="s">
        <v>4</v>
      </c>
      <c r="Y19" s="107" t="s">
        <v>2</v>
      </c>
      <c r="Z19" s="107" t="s">
        <v>4</v>
      </c>
      <c r="AA19" s="37"/>
    </row>
    <row r="20" spans="1:31" ht="28.5" customHeight="1" x14ac:dyDescent="0.25">
      <c r="A20" s="22"/>
      <c r="B20" s="22"/>
      <c r="C20" s="22"/>
      <c r="D20" s="33"/>
      <c r="E20" s="22"/>
      <c r="F20" s="37"/>
      <c r="G20" s="56"/>
      <c r="H20" s="56"/>
      <c r="I20" s="56"/>
      <c r="J20" s="22"/>
      <c r="K20" s="89"/>
      <c r="L20" s="89"/>
      <c r="M20" s="89"/>
      <c r="N20" s="91"/>
      <c r="O20" s="92" t="s">
        <v>111</v>
      </c>
      <c r="P20" s="106"/>
      <c r="Q20" s="106"/>
      <c r="R20" s="89"/>
      <c r="S20" s="89"/>
      <c r="T20" s="89"/>
      <c r="U20" s="89"/>
      <c r="V20" s="91"/>
      <c r="W20" s="92" t="s">
        <v>111</v>
      </c>
      <c r="X20" s="106"/>
      <c r="Y20" s="106"/>
      <c r="Z20" s="89"/>
      <c r="AA20" s="37"/>
    </row>
    <row r="21" spans="1:31" x14ac:dyDescent="0.25">
      <c r="A21" s="34"/>
      <c r="B21" s="34"/>
      <c r="C21" s="34"/>
      <c r="D21" s="35"/>
      <c r="E21" s="34"/>
      <c r="F21" s="69"/>
      <c r="G21" s="57"/>
      <c r="H21" s="57"/>
      <c r="I21" s="57"/>
      <c r="J21" s="35"/>
      <c r="K21" s="68" t="str">
        <f>SUBSTITUTE(ADDRESS(1,COLUMN(),4),1,)</f>
        <v>K</v>
      </c>
      <c r="L21" s="68" t="str">
        <f t="shared" ref="L21:Z21" si="0">SUBSTITUTE(ADDRESS(1,COLUMN(),4),1,)</f>
        <v>L</v>
      </c>
      <c r="M21" s="68" t="str">
        <f t="shared" si="0"/>
        <v>M</v>
      </c>
      <c r="N21" s="68" t="str">
        <f t="shared" si="0"/>
        <v>N</v>
      </c>
      <c r="O21" s="68" t="str">
        <f t="shared" si="0"/>
        <v>O</v>
      </c>
      <c r="P21" s="68" t="str">
        <f t="shared" si="0"/>
        <v>P</v>
      </c>
      <c r="Q21" s="68" t="str">
        <f t="shared" si="0"/>
        <v>Q</v>
      </c>
      <c r="R21" s="68" t="str">
        <f t="shared" si="0"/>
        <v>R</v>
      </c>
      <c r="S21" s="68" t="str">
        <f>SUBSTITUTE(ADDRESS(1,COLUMN(),4),1,)</f>
        <v>S</v>
      </c>
      <c r="T21" s="68" t="str">
        <f t="shared" si="0"/>
        <v>T</v>
      </c>
      <c r="U21" s="68" t="str">
        <f t="shared" si="0"/>
        <v>U</v>
      </c>
      <c r="V21" s="68" t="str">
        <f t="shared" si="0"/>
        <v>V</v>
      </c>
      <c r="W21" s="68" t="str">
        <f t="shared" si="0"/>
        <v>W</v>
      </c>
      <c r="X21" s="68" t="str">
        <f t="shared" si="0"/>
        <v>X</v>
      </c>
      <c r="Y21" s="68" t="str">
        <f t="shared" si="0"/>
        <v>Y</v>
      </c>
      <c r="Z21" s="68" t="str">
        <f t="shared" si="0"/>
        <v>Z</v>
      </c>
      <c r="AA21" s="37"/>
      <c r="AC21" s="25"/>
    </row>
    <row r="22" spans="1:31" ht="18" hidden="1" customHeight="1" x14ac:dyDescent="0.25">
      <c r="A22" s="103"/>
      <c r="C22" s="103"/>
      <c r="D22" s="103"/>
      <c r="E22" s="103"/>
      <c r="F22" s="68"/>
      <c r="G22" s="58"/>
      <c r="H22" s="58"/>
      <c r="I22" s="58"/>
      <c r="J22" s="32"/>
      <c r="K22" s="146"/>
      <c r="L22" s="151"/>
      <c r="M22" s="151"/>
      <c r="N22" s="151"/>
      <c r="O22" s="151"/>
      <c r="P22" s="151"/>
      <c r="Q22" s="151"/>
      <c r="R22" s="152"/>
      <c r="S22" s="146"/>
      <c r="T22" s="151"/>
      <c r="U22" s="151"/>
      <c r="V22" s="151"/>
      <c r="W22" s="151"/>
      <c r="X22" s="151"/>
      <c r="Y22" s="151"/>
      <c r="Z22" s="152"/>
      <c r="AA22" s="37"/>
    </row>
    <row r="23" spans="1:31" ht="18" hidden="1" customHeight="1" x14ac:dyDescent="0.25">
      <c r="A23" s="114"/>
      <c r="C23" s="114"/>
      <c r="D23" s="114"/>
      <c r="E23" s="114"/>
      <c r="F23" s="68"/>
      <c r="G23" s="58"/>
      <c r="H23" s="58"/>
      <c r="I23" s="58"/>
      <c r="J23" s="32"/>
      <c r="K23" s="146"/>
      <c r="L23" s="147"/>
      <c r="M23" s="147"/>
      <c r="N23" s="147"/>
      <c r="O23" s="147"/>
      <c r="P23" s="148"/>
      <c r="Q23" s="119"/>
      <c r="R23" s="120"/>
      <c r="S23" s="146"/>
      <c r="T23" s="147"/>
      <c r="U23" s="147"/>
      <c r="V23" s="147"/>
      <c r="W23" s="147"/>
      <c r="X23" s="148"/>
      <c r="Y23" s="122"/>
      <c r="Z23" s="123"/>
      <c r="AA23" s="37"/>
      <c r="AE23" s="114"/>
    </row>
    <row r="24" spans="1:31" ht="18" hidden="1" customHeight="1" x14ac:dyDescent="0.25">
      <c r="A24" s="103"/>
      <c r="C24" s="103"/>
      <c r="D24" s="103"/>
      <c r="E24" s="103"/>
      <c r="F24" s="68"/>
      <c r="G24" s="65"/>
      <c r="H24" s="65"/>
      <c r="I24" s="65"/>
      <c r="J24" s="32"/>
      <c r="K24" s="32"/>
      <c r="L24" s="32"/>
      <c r="M24" s="32"/>
      <c r="N24" s="32"/>
      <c r="O24" s="121"/>
      <c r="P24" s="71"/>
      <c r="Q24" s="71"/>
      <c r="R24" s="32"/>
      <c r="S24" s="32"/>
      <c r="T24" s="32"/>
      <c r="U24" s="32"/>
      <c r="V24" s="32"/>
      <c r="W24" s="121"/>
      <c r="X24" s="71"/>
      <c r="Y24" s="71"/>
      <c r="Z24" s="32"/>
      <c r="AA24" s="37"/>
    </row>
    <row r="25" spans="1:31" s="40" customFormat="1" ht="25" customHeight="1" x14ac:dyDescent="0.35">
      <c r="A25" s="43"/>
      <c r="C25" s="103"/>
      <c r="D25" s="96" t="s">
        <v>99</v>
      </c>
      <c r="E25" s="43"/>
      <c r="F25" s="68">
        <f>ROW()</f>
        <v>25</v>
      </c>
      <c r="G25" s="58"/>
      <c r="H25" s="58"/>
      <c r="I25" s="58"/>
      <c r="J25" s="21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68"/>
      <c r="AC25" s="180">
        <f>IF(K25-SUM(Q25)&gt;=-0.5,"OK","K25: ERROR")</f>
      </c>
      <c r="AD25" s="180">
        <f>IF(N25-SUM(O25)&gt;=-0.5,"OK","N25: ERROR")</f>
      </c>
      <c r="AE25" s="180">
        <f>IF(ABS(P25-SUM(K25,L25,N25,M25))&lt;=0.5,"OK","P25: ERROR")</f>
      </c>
      <c r="AF25" s="180">
        <f>IF(P25-SUM(R25)&gt;=-0.5,"OK","P25: ERROR")</f>
      </c>
      <c r="AG25" s="180">
        <f>IF(R25&gt;=Q25,"OK","R25: ERROR")</f>
      </c>
      <c r="AH25" s="180">
        <f>IF(S25-SUM(Y25)&gt;=-0.5,"OK","S25: ERROR")</f>
      </c>
      <c r="AI25" s="180">
        <f>IF(V25-SUM(W25)&gt;=-0.5,"OK","V25: ERROR")</f>
      </c>
      <c r="AJ25" s="180">
        <f>IF(ABS(X25-SUM(S25,T25,V25,U25))&lt;=0.5,"OK","X25: ERROR")</f>
      </c>
      <c r="AK25" s="180">
        <f>IF(X25-SUM(Z25)&gt;=-0.5,"OK","X25: ERROR")</f>
      </c>
      <c r="AL25" s="180">
        <f>IF(Z25&gt;=Y25,"OK","Z25: ERROR")</f>
      </c>
    </row>
    <row r="26" spans="1:31" ht="21" customHeight="1" x14ac:dyDescent="0.3">
      <c r="A26" s="103"/>
      <c r="C26" s="103"/>
      <c r="D26" s="98" t="s">
        <v>100</v>
      </c>
      <c r="E26" s="103"/>
      <c r="F26" s="68">
        <f>ROW()</f>
        <v>26</v>
      </c>
      <c r="G26" s="58"/>
      <c r="H26" s="58"/>
      <c r="I26" s="58"/>
      <c r="J26" s="70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68"/>
      <c r="AC26" s="180">
        <f>IF(K26-SUM(Q26)&gt;=-0.5,"OK","K26: ERROR")</f>
      </c>
      <c r="AD26" s="180">
        <f>IF(N26-SUM(O26)&gt;=-0.5,"OK","N26: ERROR")</f>
      </c>
      <c r="AE26" s="180">
        <f>IF(ABS(P26-SUM(K26,L26,N26,M26))&lt;=0.5,"OK","P26: ERROR")</f>
      </c>
      <c r="AF26" s="180">
        <f>IF(P26-SUM(R26)&gt;=-0.5,"OK","P26: ERROR")</f>
      </c>
      <c r="AG26" s="180">
        <f>IF(R26&gt;=Q26,"OK","R26: ERROR")</f>
      </c>
      <c r="AH26" s="180">
        <f>IF(S26-SUM(Y26)&gt;=-0.5,"OK","S26: ERROR")</f>
      </c>
      <c r="AI26" s="180">
        <f>IF(V26-SUM(W26)&gt;=-0.5,"OK","V26: ERROR")</f>
      </c>
      <c r="AJ26" s="180">
        <f>IF(ABS(X26-SUM(S26,T26,V26,U26))&lt;=0.5,"OK","X26: ERROR")</f>
      </c>
      <c r="AK26" s="180">
        <f>IF(X26-SUM(Z26)&gt;=-0.5,"OK","X26: ERROR")</f>
      </c>
      <c r="AL26" s="180">
        <f>IF(Z26&gt;=Y26,"OK","Z26: ERROR")</f>
      </c>
    </row>
    <row r="27" spans="1:31" ht="29" customHeight="1" x14ac:dyDescent="0.25">
      <c r="A27" s="103"/>
      <c r="C27" s="103"/>
      <c r="D27" s="61" t="s">
        <v>145</v>
      </c>
      <c r="E27" s="103"/>
      <c r="F27" s="68">
        <f>ROW()</f>
        <v>27</v>
      </c>
      <c r="G27" s="65"/>
      <c r="H27" s="58"/>
      <c r="I27" s="58"/>
      <c r="J27" s="70"/>
      <c r="K27" s="38"/>
      <c r="L27" s="45"/>
      <c r="M27" s="45"/>
      <c r="N27" s="45"/>
      <c r="O27" s="45"/>
      <c r="P27" s="38"/>
      <c r="Q27" s="38"/>
      <c r="R27" s="38"/>
      <c r="S27" s="38"/>
      <c r="T27" s="45"/>
      <c r="U27" s="45"/>
      <c r="V27" s="45"/>
      <c r="W27" s="45"/>
      <c r="X27" s="38"/>
      <c r="Y27" s="38"/>
      <c r="Z27" s="38"/>
      <c r="AA27" s="68"/>
      <c r="AC27" s="180">
        <f>IF(K27-SUM(Q27)&gt;=-0.5,"OK","K27: ERROR")</f>
      </c>
      <c r="AE27" s="180">
        <f>IF(P27&gt;=K27,"OK","P27: ERROR")</f>
      </c>
      <c r="AF27" s="180">
        <f>IF(P27-SUM(R27)&gt;=-0.5,"OK","P27: ERROR")</f>
      </c>
      <c r="AG27" s="180">
        <f>IF(R27&gt;=Q27,"OK","R27: ERROR")</f>
      </c>
      <c r="AH27" s="180">
        <f>IF(S27-SUM(Y27)&gt;=-0.5,"OK","S27: ERROR")</f>
      </c>
      <c r="AJ27" s="180">
        <f>IF(X27&gt;=S27,"OK","X27: ERROR")</f>
      </c>
      <c r="AK27" s="180">
        <f>IF(X27-SUM(Z27)&gt;=-0.5,"OK","X27: ERROR")</f>
      </c>
      <c r="AL27" s="180">
        <f>IF(Z27&gt;=Y27,"OK","Z27: ERROR")</f>
      </c>
    </row>
    <row r="28" spans="1:31" ht="21" customHeight="1" x14ac:dyDescent="0.25">
      <c r="A28" s="103"/>
      <c r="C28" s="103"/>
      <c r="D28" s="95" t="s">
        <v>101</v>
      </c>
      <c r="E28" s="103"/>
      <c r="F28" s="68">
        <f>ROW()</f>
        <v>28</v>
      </c>
      <c r="G28" s="58"/>
      <c r="H28" s="58"/>
      <c r="I28" s="58"/>
      <c r="J28" s="70"/>
      <c r="K28" s="38"/>
      <c r="L28" s="45"/>
      <c r="M28" s="45"/>
      <c r="N28" s="45"/>
      <c r="O28" s="45"/>
      <c r="P28" s="38"/>
      <c r="Q28" s="38"/>
      <c r="R28" s="38"/>
      <c r="S28" s="38"/>
      <c r="T28" s="45"/>
      <c r="U28" s="45"/>
      <c r="V28" s="45"/>
      <c r="W28" s="45"/>
      <c r="X28" s="38"/>
      <c r="Y28" s="38"/>
      <c r="Z28" s="38"/>
      <c r="AA28" s="68"/>
      <c r="AC28" s="180">
        <f>IF(K28-SUM(Q28)&gt;=-0.5,"OK","K28: ERROR")</f>
      </c>
      <c r="AE28" s="180">
        <f>IF(P28&gt;=K28,"OK","P28: ERROR")</f>
      </c>
      <c r="AF28" s="180">
        <f>IF(P28-SUM(R28)&gt;=-0.5,"OK","P28: ERROR")</f>
      </c>
      <c r="AG28" s="180">
        <f>IF(R28&gt;=Q28,"OK","R28: ERROR")</f>
      </c>
      <c r="AH28" s="180">
        <f>IF(S28-SUM(Y28)&gt;=-0.5,"OK","S28: ERROR")</f>
      </c>
      <c r="AJ28" s="180">
        <f>IF(X28&gt;=S28,"OK","X28: ERROR")</f>
      </c>
      <c r="AK28" s="180">
        <f>IF(X28-SUM(Z28)&gt;=-0.5,"OK","X28: ERROR")</f>
      </c>
      <c r="AL28" s="180">
        <f>IF(Z28&gt;=Y28,"OK","Z28: ERROR")</f>
      </c>
    </row>
    <row r="29" spans="1:31" ht="21" customHeight="1" x14ac:dyDescent="0.25">
      <c r="A29" s="103"/>
      <c r="C29" s="103"/>
      <c r="D29" s="64" t="s">
        <v>135</v>
      </c>
      <c r="E29" s="103"/>
      <c r="F29" s="68">
        <f>ROW()</f>
        <v>29</v>
      </c>
      <c r="G29" s="65"/>
      <c r="H29" s="58"/>
      <c r="I29" s="58"/>
      <c r="J29" s="70"/>
      <c r="K29" s="38"/>
      <c r="L29" s="45"/>
      <c r="M29" s="45"/>
      <c r="N29" s="45"/>
      <c r="O29" s="45"/>
      <c r="P29" s="38"/>
      <c r="Q29" s="38"/>
      <c r="R29" s="38"/>
      <c r="S29" s="38"/>
      <c r="T29" s="45"/>
      <c r="U29" s="45"/>
      <c r="V29" s="45"/>
      <c r="W29" s="45"/>
      <c r="X29" s="38"/>
      <c r="Y29" s="38"/>
      <c r="Z29" s="38"/>
      <c r="AA29" s="68"/>
      <c r="AC29" s="180">
        <f>IF(K29-SUM(Q29)&gt;=-0.5,"OK","K29: ERROR")</f>
      </c>
      <c r="AE29" s="180">
        <f>IF(P29&gt;=K29,"OK","P29: ERROR")</f>
      </c>
      <c r="AF29" s="180">
        <f>IF(P29-SUM(R29)&gt;=-0.5,"OK","P29: ERROR")</f>
      </c>
      <c r="AG29" s="180">
        <f>IF(R29&gt;=Q29,"OK","R29: ERROR")</f>
      </c>
      <c r="AH29" s="180">
        <f>IF(S29-SUM(Y29)&gt;=-0.5,"OK","S29: ERROR")</f>
      </c>
      <c r="AJ29" s="180">
        <f>IF(X29&gt;=S29,"OK","X29: ERROR")</f>
      </c>
      <c r="AK29" s="180">
        <f>IF(X29-SUM(Z29)&gt;=-0.5,"OK","X29: ERROR")</f>
      </c>
      <c r="AL29" s="180">
        <f>IF(Z29&gt;=Y29,"OK","Z29: ERROR")</f>
      </c>
    </row>
    <row r="30" spans="1:31" ht="30" customHeight="1" x14ac:dyDescent="0.25">
      <c r="A30" s="103"/>
      <c r="C30" s="103"/>
      <c r="D30" s="95" t="s">
        <v>138</v>
      </c>
      <c r="E30" s="103"/>
      <c r="F30" s="68">
        <f>ROW()</f>
        <v>30</v>
      </c>
      <c r="G30" s="65"/>
      <c r="H30" s="65"/>
      <c r="I30" s="65"/>
      <c r="J30" s="70"/>
      <c r="K30" s="38"/>
      <c r="L30" s="45"/>
      <c r="M30" s="45"/>
      <c r="N30" s="45"/>
      <c r="O30" s="45"/>
      <c r="P30" s="38"/>
      <c r="Q30" s="38"/>
      <c r="R30" s="38"/>
      <c r="S30" s="38"/>
      <c r="T30" s="45"/>
      <c r="U30" s="45"/>
      <c r="V30" s="45"/>
      <c r="W30" s="45"/>
      <c r="X30" s="38"/>
      <c r="Y30" s="38"/>
      <c r="Z30" s="38"/>
      <c r="AA30" s="68"/>
      <c r="AC30" s="180">
        <f>IF(K30-SUM(Q30)&gt;=-0.5,"OK","K30: ERROR")</f>
      </c>
      <c r="AE30" s="180">
        <f>IF(P30&gt;=K30,"OK","P30: ERROR")</f>
      </c>
      <c r="AF30" s="180">
        <f>IF(P30-SUM(R30)&gt;=-0.5,"OK","P30: ERROR")</f>
      </c>
      <c r="AG30" s="180">
        <f>IF(R30&gt;=Q30,"OK","R30: ERROR")</f>
      </c>
      <c r="AH30" s="180">
        <f>IF(S30-SUM(Y30)&gt;=-0.5,"OK","S30: ERROR")</f>
      </c>
      <c r="AJ30" s="180">
        <f>IF(X30&gt;=S30,"OK","X30: ERROR")</f>
      </c>
      <c r="AK30" s="180">
        <f>IF(X30-SUM(Z30)&gt;=-0.5,"OK","X30: ERROR")</f>
      </c>
      <c r="AL30" s="180">
        <f>IF(Z30&gt;=Y30,"OK","Z30: ERROR")</f>
      </c>
    </row>
    <row r="31" spans="1:31" ht="21" customHeight="1" x14ac:dyDescent="0.25">
      <c r="A31" s="103"/>
      <c r="C31" s="103"/>
      <c r="D31" s="99" t="s">
        <v>137</v>
      </c>
      <c r="E31" s="103"/>
      <c r="F31" s="68">
        <f>ROW()</f>
        <v>31</v>
      </c>
      <c r="G31" s="65"/>
      <c r="H31" s="65"/>
      <c r="I31" s="65"/>
      <c r="J31" s="70"/>
      <c r="K31" s="38"/>
      <c r="L31" s="45"/>
      <c r="M31" s="45"/>
      <c r="N31" s="45"/>
      <c r="O31" s="45"/>
      <c r="P31" s="38"/>
      <c r="Q31" s="38"/>
      <c r="R31" s="38"/>
      <c r="S31" s="38"/>
      <c r="T31" s="45"/>
      <c r="U31" s="45"/>
      <c r="V31" s="45"/>
      <c r="W31" s="45"/>
      <c r="X31" s="38"/>
      <c r="Y31" s="38"/>
      <c r="Z31" s="38"/>
      <c r="AA31" s="68"/>
      <c r="AC31" s="180">
        <f>IF(K31-SUM(Q31)&gt;=-0.5,"OK","K31: ERROR")</f>
      </c>
      <c r="AE31" s="180">
        <f>IF(P31&gt;=K31,"OK","P31: ERROR")</f>
      </c>
      <c r="AF31" s="180">
        <f>IF(P31-SUM(R31)&gt;=-0.5,"OK","P31: ERROR")</f>
      </c>
      <c r="AG31" s="180">
        <f>IF(R31&gt;=Q31,"OK","R31: ERROR")</f>
      </c>
      <c r="AH31" s="180">
        <f>IF(S31-SUM(Y31)&gt;=-0.5,"OK","S31: ERROR")</f>
      </c>
      <c r="AJ31" s="180">
        <f>IF(X31&gt;=S31,"OK","X31: ERROR")</f>
      </c>
      <c r="AK31" s="180">
        <f>IF(X31-SUM(Z31)&gt;=-0.5,"OK","X31: ERROR")</f>
      </c>
      <c r="AL31" s="180">
        <f>IF(Z31&gt;=Y31,"OK","Z31: ERROR")</f>
      </c>
    </row>
    <row r="32" spans="1:31" ht="21" customHeight="1" x14ac:dyDescent="0.25">
      <c r="A32" s="103"/>
      <c r="C32" s="103"/>
      <c r="D32" s="62" t="s">
        <v>102</v>
      </c>
      <c r="E32" s="103"/>
      <c r="F32" s="68">
        <f>ROW()</f>
        <v>32</v>
      </c>
      <c r="G32" s="65"/>
      <c r="H32" s="65"/>
      <c r="I32" s="65"/>
      <c r="J32" s="70"/>
      <c r="K32" s="38"/>
      <c r="L32" s="45"/>
      <c r="M32" s="45"/>
      <c r="N32" s="45"/>
      <c r="O32" s="45"/>
      <c r="P32" s="38"/>
      <c r="Q32" s="38"/>
      <c r="R32" s="38"/>
      <c r="S32" s="38"/>
      <c r="T32" s="45"/>
      <c r="U32" s="45"/>
      <c r="V32" s="45"/>
      <c r="W32" s="45"/>
      <c r="X32" s="38"/>
      <c r="Y32" s="38"/>
      <c r="Z32" s="38"/>
      <c r="AA32" s="68"/>
      <c r="AC32" s="180">
        <f>IF(K32-SUM(Q32)&gt;=-0.5,"OK","K32: ERROR")</f>
      </c>
      <c r="AE32" s="180">
        <f>IF(P32&gt;=K32,"OK","P32: ERROR")</f>
      </c>
      <c r="AF32" s="180">
        <f>IF(P32-SUM(R32)&gt;=-0.5,"OK","P32: ERROR")</f>
      </c>
      <c r="AG32" s="180">
        <f>IF(R32&gt;=Q32,"OK","R32: ERROR")</f>
      </c>
      <c r="AH32" s="180">
        <f>IF(S32-SUM(Y32)&gt;=-0.5,"OK","S32: ERROR")</f>
      </c>
      <c r="AJ32" s="180">
        <f>IF(X32&gt;=S32,"OK","X32: ERROR")</f>
      </c>
      <c r="AK32" s="180">
        <f>IF(X32-SUM(Z32)&gt;=-0.5,"OK","X32: ERROR")</f>
      </c>
      <c r="AL32" s="180">
        <f>IF(Z32&gt;=Y32,"OK","Z32: ERROR")</f>
      </c>
    </row>
    <row r="33" spans="1:31" ht="21" customHeight="1" x14ac:dyDescent="0.25">
      <c r="A33" s="103"/>
      <c r="C33" s="103"/>
      <c r="D33" s="62" t="s">
        <v>103</v>
      </c>
      <c r="E33" s="103"/>
      <c r="F33" s="68">
        <f>ROW()</f>
        <v>33</v>
      </c>
      <c r="G33" s="65"/>
      <c r="H33" s="65"/>
      <c r="I33" s="65"/>
      <c r="J33" s="70"/>
      <c r="K33" s="38"/>
      <c r="L33" s="45"/>
      <c r="M33" s="45"/>
      <c r="N33" s="45"/>
      <c r="O33" s="45"/>
      <c r="P33" s="38"/>
      <c r="Q33" s="38"/>
      <c r="R33" s="38"/>
      <c r="S33" s="38"/>
      <c r="T33" s="45"/>
      <c r="U33" s="45"/>
      <c r="V33" s="45"/>
      <c r="W33" s="45"/>
      <c r="X33" s="38"/>
      <c r="Y33" s="38"/>
      <c r="Z33" s="38"/>
      <c r="AA33" s="68"/>
      <c r="AC33" s="180">
        <f>IF(K33-SUM(Q33)&gt;=-0.5,"OK","K33: ERROR")</f>
      </c>
      <c r="AE33" s="180">
        <f>IF(P33&gt;=K33,"OK","P33: ERROR")</f>
      </c>
      <c r="AF33" s="180">
        <f>IF(P33-SUM(R33)&gt;=-0.5,"OK","P33: ERROR")</f>
      </c>
      <c r="AG33" s="180">
        <f>IF(R33&gt;=Q33,"OK","R33: ERROR")</f>
      </c>
      <c r="AH33" s="180">
        <f>IF(S33-SUM(Y33)&gt;=-0.5,"OK","S33: ERROR")</f>
      </c>
      <c r="AJ33" s="180">
        <f>IF(X33&gt;=S33,"OK","X33: ERROR")</f>
      </c>
      <c r="AK33" s="180">
        <f>IF(X33-SUM(Z33)&gt;=-0.5,"OK","X33: ERROR")</f>
      </c>
      <c r="AL33" s="180">
        <f>IF(Z33&gt;=Y33,"OK","Z33: ERROR")</f>
      </c>
    </row>
    <row r="34" spans="1:31" ht="30" customHeight="1" x14ac:dyDescent="0.25">
      <c r="A34" s="103"/>
      <c r="C34" s="103"/>
      <c r="D34" s="62" t="s">
        <v>109</v>
      </c>
      <c r="E34" s="103"/>
      <c r="F34" s="68">
        <f>ROW()</f>
        <v>34</v>
      </c>
      <c r="G34" s="65"/>
      <c r="H34" s="65"/>
      <c r="I34" s="65"/>
      <c r="J34" s="70"/>
      <c r="K34" s="38"/>
      <c r="L34" s="45"/>
      <c r="M34" s="45"/>
      <c r="N34" s="45"/>
      <c r="O34" s="45"/>
      <c r="P34" s="38"/>
      <c r="Q34" s="38"/>
      <c r="R34" s="38"/>
      <c r="S34" s="38"/>
      <c r="T34" s="45"/>
      <c r="U34" s="45"/>
      <c r="V34" s="45"/>
      <c r="W34" s="45"/>
      <c r="X34" s="38"/>
      <c r="Y34" s="38"/>
      <c r="Z34" s="38"/>
      <c r="AA34" s="68"/>
      <c r="AC34" s="180">
        <f>IF(K34-SUM(Q34)&gt;=-0.5,"OK","K34: ERROR")</f>
      </c>
      <c r="AE34" s="180">
        <f>IF(P34&gt;=K34,"OK","P34: ERROR")</f>
      </c>
      <c r="AF34" s="180">
        <f>IF(P34-SUM(R34)&gt;=-0.5,"OK","P34: ERROR")</f>
      </c>
      <c r="AG34" s="180">
        <f>IF(R34&gt;=Q34,"OK","R34: ERROR")</f>
      </c>
      <c r="AH34" s="180">
        <f>IF(S34-SUM(Y34)&gt;=-0.5,"OK","S34: ERROR")</f>
      </c>
      <c r="AJ34" s="180">
        <f>IF(X34&gt;=S34,"OK","X34: ERROR")</f>
      </c>
      <c r="AK34" s="180">
        <f>IF(X34-SUM(Z34)&gt;=-0.5,"OK","X34: ERROR")</f>
      </c>
      <c r="AL34" s="180">
        <f>IF(Z34&gt;=Y34,"OK","Z34: ERROR")</f>
      </c>
    </row>
    <row r="35" spans="1:31" ht="21" customHeight="1" x14ac:dyDescent="0.25">
      <c r="A35" s="103"/>
      <c r="C35" s="103"/>
      <c r="D35" s="95" t="s">
        <v>104</v>
      </c>
      <c r="E35" s="103"/>
      <c r="F35" s="68">
        <f>ROW()</f>
        <v>35</v>
      </c>
      <c r="G35" s="58"/>
      <c r="H35" s="58"/>
      <c r="I35" s="58"/>
      <c r="J35" s="21"/>
      <c r="K35" s="38"/>
      <c r="L35" s="45"/>
      <c r="M35" s="45"/>
      <c r="N35" s="45"/>
      <c r="O35" s="45"/>
      <c r="P35" s="38"/>
      <c r="Q35" s="38"/>
      <c r="R35" s="38"/>
      <c r="S35" s="38"/>
      <c r="T35" s="45"/>
      <c r="U35" s="45"/>
      <c r="V35" s="45"/>
      <c r="W35" s="45"/>
      <c r="X35" s="38"/>
      <c r="Y35" s="38"/>
      <c r="Z35" s="38"/>
      <c r="AA35" s="68"/>
      <c r="AC35" s="180">
        <f>IF(K35-SUM(Q35)&gt;=-0.5,"OK","K35: ERROR")</f>
      </c>
      <c r="AE35" s="180">
        <f>IF(P35&gt;=K35,"OK","P35: ERROR")</f>
      </c>
      <c r="AF35" s="180">
        <f>IF(P35-SUM(R35)&gt;=-0.5,"OK","P35: ERROR")</f>
      </c>
      <c r="AG35" s="180">
        <f>IF(R35&gt;=Q35,"OK","R35: ERROR")</f>
      </c>
      <c r="AH35" s="180">
        <f>IF(S35-SUM(Y35)&gt;=-0.5,"OK","S35: ERROR")</f>
      </c>
      <c r="AJ35" s="180">
        <f>IF(X35&gt;=S35,"OK","X35: ERROR")</f>
      </c>
      <c r="AK35" s="180">
        <f>IF(X35-SUM(Z35)&gt;=-0.5,"OK","X35: ERROR")</f>
      </c>
      <c r="AL35" s="180">
        <f>IF(Z35&gt;=Y35,"OK","Z35: ERROR")</f>
      </c>
    </row>
    <row r="36" spans="1:31" ht="21" customHeight="1" x14ac:dyDescent="0.25">
      <c r="A36" s="103"/>
      <c r="C36" s="103"/>
      <c r="D36" s="95" t="s">
        <v>105</v>
      </c>
      <c r="E36" s="103"/>
      <c r="F36" s="68">
        <f>ROW()</f>
        <v>36</v>
      </c>
      <c r="G36" s="58"/>
      <c r="H36" s="58"/>
      <c r="I36" s="58"/>
      <c r="J36" s="21"/>
      <c r="K36" s="38"/>
      <c r="L36" s="45"/>
      <c r="M36" s="45"/>
      <c r="N36" s="45"/>
      <c r="O36" s="45"/>
      <c r="P36" s="38"/>
      <c r="Q36" s="38"/>
      <c r="R36" s="38"/>
      <c r="S36" s="38"/>
      <c r="T36" s="45"/>
      <c r="U36" s="45"/>
      <c r="V36" s="45"/>
      <c r="W36" s="45"/>
      <c r="X36" s="38"/>
      <c r="Y36" s="38"/>
      <c r="Z36" s="38"/>
      <c r="AA36" s="68"/>
      <c r="AC36" s="180">
        <f>IF(K36-SUM(Q36)&gt;=-0.5,"OK","K36: ERROR")</f>
      </c>
      <c r="AE36" s="180">
        <f>IF(P36&gt;=K36,"OK","P36: ERROR")</f>
      </c>
      <c r="AF36" s="180">
        <f>IF(P36-SUM(R36)&gt;=-0.5,"OK","P36: ERROR")</f>
      </c>
      <c r="AG36" s="180">
        <f>IF(R36&gt;=Q36,"OK","R36: ERROR")</f>
      </c>
      <c r="AH36" s="180">
        <f>IF(S36-SUM(Y36)&gt;=-0.5,"OK","S36: ERROR")</f>
      </c>
      <c r="AJ36" s="180">
        <f>IF(X36&gt;=S36,"OK","X36: ERROR")</f>
      </c>
      <c r="AK36" s="180">
        <f>IF(X36-SUM(Z36)&gt;=-0.5,"OK","X36: ERROR")</f>
      </c>
      <c r="AL36" s="180">
        <f>IF(Z36&gt;=Y36,"OK","Z36: ERROR")</f>
      </c>
    </row>
    <row r="37" spans="1:31" ht="21" customHeight="1" x14ac:dyDescent="0.25">
      <c r="A37" s="103"/>
      <c r="C37" s="103"/>
      <c r="D37" s="95" t="s">
        <v>139</v>
      </c>
      <c r="E37" s="103"/>
      <c r="F37" s="68">
        <f>ROW()</f>
        <v>37</v>
      </c>
      <c r="G37" s="58"/>
      <c r="H37" s="58"/>
      <c r="I37" s="58"/>
      <c r="J37" s="21"/>
      <c r="K37" s="38"/>
      <c r="L37" s="45"/>
      <c r="M37" s="45"/>
      <c r="N37" s="45"/>
      <c r="O37" s="45"/>
      <c r="P37" s="38"/>
      <c r="Q37" s="38"/>
      <c r="R37" s="38"/>
      <c r="S37" s="38"/>
      <c r="T37" s="45"/>
      <c r="U37" s="45"/>
      <c r="V37" s="45"/>
      <c r="W37" s="45"/>
      <c r="X37" s="38"/>
      <c r="Y37" s="38"/>
      <c r="Z37" s="38"/>
      <c r="AA37" s="68"/>
      <c r="AC37" s="180">
        <f>IF(K37-SUM(Q37)&gt;=-0.5,"OK","K37: ERROR")</f>
      </c>
      <c r="AE37" s="180">
        <f>IF(P37&gt;=K37,"OK","P37: ERROR")</f>
      </c>
      <c r="AF37" s="180">
        <f>IF(P37-SUM(R37)&gt;=-0.5,"OK","P37: ERROR")</f>
      </c>
      <c r="AG37" s="180">
        <f>IF(R37&gt;=Q37,"OK","R37: ERROR")</f>
      </c>
      <c r="AH37" s="180">
        <f>IF(S37-SUM(Y37)&gt;=-0.5,"OK","S37: ERROR")</f>
      </c>
      <c r="AJ37" s="180">
        <f>IF(X37&gt;=S37,"OK","X37: ERROR")</f>
      </c>
      <c r="AK37" s="180">
        <f>IF(X37-SUM(Z37)&gt;=-0.5,"OK","X37: ERROR")</f>
      </c>
      <c r="AL37" s="180">
        <f>IF(Z37&gt;=Y37,"OK","Z37: ERROR")</f>
      </c>
    </row>
    <row r="38" spans="1:31" ht="21" customHeight="1" x14ac:dyDescent="0.3">
      <c r="A38" s="103"/>
      <c r="C38" s="103"/>
      <c r="D38" s="98" t="s">
        <v>106</v>
      </c>
      <c r="E38" s="103"/>
      <c r="F38" s="68">
        <f>ROW()</f>
        <v>38</v>
      </c>
      <c r="G38" s="65"/>
      <c r="H38" s="58"/>
      <c r="I38" s="58"/>
      <c r="J38" s="70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68"/>
      <c r="AC38" s="180">
        <f>IF(K38-SUM(Q38)&gt;=-0.5,"OK","K38: ERROR")</f>
      </c>
      <c r="AD38" s="180">
        <f>IF(N38-SUM(O38)&gt;=-0.5,"OK","N38: ERROR")</f>
      </c>
      <c r="AE38" s="180">
        <f>IF(ABS(P38-SUM(K38,L38,N38,M38))&lt;=0.5,"OK","P38: ERROR")</f>
      </c>
      <c r="AF38" s="180">
        <f>IF(P38-SUM(R38)&gt;=-0.5,"OK","P38: ERROR")</f>
      </c>
      <c r="AG38" s="180">
        <f>IF(R38&gt;=Q38,"OK","R38: ERROR")</f>
      </c>
      <c r="AH38" s="180">
        <f>IF(S38-SUM(Y38)&gt;=-0.5,"OK","S38: ERROR")</f>
      </c>
      <c r="AI38" s="180">
        <f>IF(V38-SUM(W38)&gt;=-0.5,"OK","V38: ERROR")</f>
      </c>
      <c r="AJ38" s="180">
        <f>IF(ABS(X38-SUM(S38,T38,V38,U38))&lt;=0.5,"OK","X38: ERROR")</f>
      </c>
      <c r="AK38" s="180">
        <f>IF(X38-SUM(Z38)&gt;=-0.5,"OK","X38: ERROR")</f>
      </c>
      <c r="AL38" s="180">
        <f>IF(Z38&gt;=Y38,"OK","Z38: ERROR")</f>
      </c>
    </row>
    <row r="39" spans="1:31" ht="21" customHeight="1" x14ac:dyDescent="0.3">
      <c r="A39" s="103"/>
      <c r="C39" s="103"/>
      <c r="D39" s="100" t="s">
        <v>107</v>
      </c>
      <c r="E39" s="103"/>
      <c r="F39" s="68">
        <f>ROW()</f>
        <v>39</v>
      </c>
      <c r="G39" s="65"/>
      <c r="H39" s="65"/>
      <c r="I39" s="58"/>
      <c r="J39" s="21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68"/>
      <c r="AC39" s="180">
        <f>IF(K39-SUM(Q39)&gt;=-0.5,"OK","K39: ERROR")</f>
      </c>
      <c r="AD39" s="180">
        <f>IF(N39-SUM(O39)&gt;=-0.5,"OK","N39: ERROR")</f>
      </c>
      <c r="AE39" s="180">
        <f>IF(ABS(P39-SUM(K39,L39,N39,M39))&lt;=0.5,"OK","P39: ERROR")</f>
      </c>
      <c r="AF39" s="180">
        <f>IF(P39-SUM(R39)&gt;=-0.5,"OK","P39: ERROR")</f>
      </c>
      <c r="AG39" s="180">
        <f>IF(R39&gt;=Q39,"OK","R39: ERROR")</f>
      </c>
      <c r="AH39" s="180">
        <f>IF(S39-SUM(Y39)&gt;=-0.5,"OK","S39: ERROR")</f>
      </c>
      <c r="AI39" s="180">
        <f>IF(V39-SUM(W39)&gt;=-0.5,"OK","V39: ERROR")</f>
      </c>
      <c r="AJ39" s="180">
        <f>IF(ABS(X39-SUM(S39,T39,V39,U39))&lt;=0.5,"OK","X39: ERROR")</f>
      </c>
      <c r="AK39" s="180">
        <f>IF(X39-SUM(Z39)&gt;=-0.5,"OK","X39: ERROR")</f>
      </c>
      <c r="AL39" s="180">
        <f>IF(Z39&gt;=Y39,"OK","Z39: ERROR")</f>
      </c>
    </row>
    <row r="40" spans="1:31" s="40" customFormat="1" ht="25" customHeight="1" x14ac:dyDescent="0.35">
      <c r="A40" s="43"/>
      <c r="C40" s="103"/>
      <c r="D40" s="97" t="s">
        <v>108</v>
      </c>
      <c r="E40" s="43"/>
      <c r="F40" s="68">
        <f>ROW()</f>
        <v>40</v>
      </c>
      <c r="G40" s="58"/>
      <c r="H40" s="58"/>
      <c r="I40" s="58"/>
      <c r="J40" s="21"/>
      <c r="K40" s="38"/>
      <c r="L40" s="38"/>
      <c r="M40" s="38"/>
      <c r="N40" s="38"/>
      <c r="O40" s="38"/>
      <c r="P40" s="38"/>
      <c r="Q40" s="45"/>
      <c r="R40" s="45"/>
      <c r="S40" s="38"/>
      <c r="T40" s="38"/>
      <c r="U40" s="38"/>
      <c r="V40" s="38"/>
      <c r="W40" s="38"/>
      <c r="X40" s="38"/>
      <c r="Y40" s="45"/>
      <c r="Z40" s="45"/>
      <c r="AA40" s="68"/>
      <c r="AC40" s="43"/>
      <c r="AD40" s="180">
        <f>IF(N40-SUM(O40)&gt;=-0.5,"OK","N40: ERROR")</f>
      </c>
      <c r="AE40" s="180">
        <f>IF(ABS(P40-SUM(K40,L40,N40,M40))&lt;=0.5,"OK","P40: ERROR")</f>
      </c>
      <c r="AI40" s="180">
        <f>IF(V40-SUM(W40)&gt;=-0.5,"OK","V40: ERROR")</f>
      </c>
      <c r="AJ40" s="180">
        <f>IF(ABS(X40-SUM(S40,T40,V40,U40))&lt;=0.5,"OK","X40: ERROR")</f>
      </c>
    </row>
    <row r="41" spans="1:31" ht="21" customHeight="1" x14ac:dyDescent="0.3">
      <c r="A41" s="17"/>
      <c r="C41" s="103"/>
      <c r="D41" s="101" t="s">
        <v>100</v>
      </c>
      <c r="E41" s="17"/>
      <c r="F41" s="68">
        <f>ROW()</f>
        <v>41</v>
      </c>
      <c r="G41" s="76"/>
      <c r="H41" s="76"/>
      <c r="I41" s="76"/>
      <c r="J41" s="70"/>
      <c r="K41" s="38"/>
      <c r="L41" s="38"/>
      <c r="M41" s="38"/>
      <c r="N41" s="38"/>
      <c r="O41" s="38"/>
      <c r="P41" s="38"/>
      <c r="Q41" s="45"/>
      <c r="R41" s="45"/>
      <c r="S41" s="38"/>
      <c r="T41" s="38"/>
      <c r="U41" s="38"/>
      <c r="V41" s="38"/>
      <c r="W41" s="38"/>
      <c r="X41" s="38"/>
      <c r="Y41" s="45"/>
      <c r="Z41" s="45"/>
      <c r="AA41" s="68"/>
      <c r="AD41" s="180">
        <f>IF(N41-SUM(O41)&gt;=-0.5,"OK","N41: ERROR")</f>
      </c>
      <c r="AE41" s="180">
        <f>IF(ABS(P41-SUM(K41,L41,N41,M41))&lt;=0.5,"OK","P41: ERROR")</f>
      </c>
      <c r="AI41" s="180">
        <f>IF(V41-SUM(W41)&gt;=-0.5,"OK","V41: ERROR")</f>
      </c>
      <c r="AJ41" s="180">
        <f>IF(ABS(X41-SUM(S41,T41,V41,U41))&lt;=0.5,"OK","X41: ERROR")</f>
      </c>
    </row>
    <row r="42" spans="1:31" ht="21" customHeight="1" x14ac:dyDescent="0.3">
      <c r="A42" s="18"/>
      <c r="C42" s="103"/>
      <c r="D42" s="102" t="s">
        <v>106</v>
      </c>
      <c r="E42" s="18"/>
      <c r="F42" s="68">
        <f>ROW()</f>
        <v>42</v>
      </c>
      <c r="G42" s="76"/>
      <c r="H42" s="76"/>
      <c r="I42" s="76"/>
      <c r="J42" s="70"/>
      <c r="K42" s="38"/>
      <c r="L42" s="38"/>
      <c r="M42" s="38"/>
      <c r="N42" s="38"/>
      <c r="O42" s="38"/>
      <c r="P42" s="38"/>
      <c r="Q42" s="45"/>
      <c r="R42" s="45"/>
      <c r="S42" s="38"/>
      <c r="T42" s="38"/>
      <c r="U42" s="38"/>
      <c r="V42" s="38"/>
      <c r="W42" s="38"/>
      <c r="X42" s="38"/>
      <c r="Y42" s="45"/>
      <c r="Z42" s="45"/>
      <c r="AA42" s="68"/>
      <c r="AD42" s="180">
        <f>IF(N42-SUM(O42)&gt;=-0.5,"OK","N42: ERROR")</f>
      </c>
      <c r="AE42" s="180">
        <f>IF(ABS(P42-SUM(K42,L42,N42,M42))&lt;=0.5,"OK","P42: ERROR")</f>
      </c>
      <c r="AI42" s="180">
        <f>IF(V42-SUM(W42)&gt;=-0.5,"OK","V42: ERROR")</f>
      </c>
      <c r="AJ42" s="180">
        <f>IF(ABS(X42-SUM(S42,T42,V42,U42))&lt;=0.5,"OK","X42: ERROR")</f>
      </c>
    </row>
    <row r="43" spans="1:31" ht="21" customHeight="1" x14ac:dyDescent="0.3">
      <c r="C43" s="103"/>
      <c r="D43" s="102" t="s">
        <v>107</v>
      </c>
      <c r="F43" s="68">
        <f>ROW()</f>
        <v>43</v>
      </c>
      <c r="G43" s="65"/>
      <c r="H43" s="58"/>
      <c r="I43" s="58"/>
      <c r="J43" s="21"/>
      <c r="K43" s="38"/>
      <c r="L43" s="38"/>
      <c r="M43" s="38"/>
      <c r="N43" s="38"/>
      <c r="O43" s="38"/>
      <c r="P43" s="38"/>
      <c r="Q43" s="45"/>
      <c r="R43" s="45"/>
      <c r="S43" s="38"/>
      <c r="T43" s="38"/>
      <c r="U43" s="38"/>
      <c r="V43" s="38"/>
      <c r="W43" s="38"/>
      <c r="X43" s="38"/>
      <c r="Y43" s="45"/>
      <c r="Z43" s="45"/>
      <c r="AA43" s="108"/>
      <c r="AD43" s="180">
        <f>IF(N43-SUM(O43)&gt;=-0.5,"OK","N43: ERROR")</f>
      </c>
      <c r="AE43" s="180">
        <f>IF(ABS(P43-SUM(K43,L43,N43,M43))&lt;=0.5,"OK","P43: ERROR")</f>
      </c>
      <c r="AI43" s="180">
        <f>IF(V43-SUM(W43)&gt;=-0.5,"OK","V43: ERROR")</f>
      </c>
      <c r="AJ43" s="180">
        <f>IF(ABS(X43-SUM(S43,T43,V43,U43))&lt;=0.5,"OK","X43: ERROR")</f>
      </c>
    </row>
    <row r="44" spans="1:31" ht="6" customHeight="1" x14ac:dyDescent="0.25">
      <c r="A44" s="19"/>
      <c r="B44" s="19"/>
      <c r="C44" s="19"/>
      <c r="D44" s="19"/>
      <c r="E44" s="19"/>
      <c r="F44" s="19"/>
      <c r="G44" s="59"/>
      <c r="H44" s="59"/>
      <c r="I44" s="5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18"/>
    </row>
    <row r="46" spans="1:31" s="103" customFormat="1" x14ac:dyDescent="0.25"/>
    <row r="47" spans="1:31" s="103" customFormat="1" x14ac:dyDescent="0.25" ht="13.0" customHeight="true">
      <c r="K47" s="180">
        <f>IF(K25&gt;=0,"OK","K25: ERROR")</f>
      </c>
      <c r="L47" s="180">
        <f>IF(L25&gt;=0,"OK","L25: ERROR")</f>
      </c>
      <c r="M47" s="180">
        <f>IF(M25&gt;=0,"OK","M25: ERROR")</f>
      </c>
      <c r="N47" s="180">
        <f>IF(N25&gt;=0,"OK","N25: ERROR")</f>
      </c>
      <c r="O47" s="180">
        <f>IF(O25&gt;=0,"OK","O25: ERROR")</f>
      </c>
      <c r="P47" s="180">
        <f>IF(P25&gt;=0,"OK","P25: ERROR")</f>
      </c>
      <c r="Q47" s="180">
        <f>IF(Q25&gt;=0,"OK","Q25: ERROR")</f>
      </c>
      <c r="R47" s="180">
        <f>IF(R25&gt;=0,"OK","R25: ERROR")</f>
      </c>
      <c r="S47" s="180">
        <f>IF(S25&gt;=0,"OK","S25: ERROR")</f>
      </c>
      <c r="T47" s="180">
        <f>IF(T25&gt;=0,"OK","T25: ERROR")</f>
      </c>
      <c r="U47" s="180">
        <f>IF(U25&gt;=0,"OK","U25: ERROR")</f>
      </c>
      <c r="V47" s="180">
        <f>IF(V25&gt;=0,"OK","V25: ERROR")</f>
      </c>
      <c r="W47" s="180">
        <f>IF(W25&gt;=0,"OK","W25: ERROR")</f>
      </c>
      <c r="X47" s="180">
        <f>IF(X25&gt;=0,"OK","X25: ERROR")</f>
      </c>
      <c r="Y47" s="180">
        <f>IF(Y25&gt;=0,"OK","Y25: ERROR")</f>
      </c>
      <c r="Z47" s="180">
        <f>IF(Z25&gt;=0,"OK","Z25: ERROR")</f>
      </c>
    </row>
    <row r="48" spans="1:31" s="103" customFormat="1" x14ac:dyDescent="0.25" ht="13.0" customHeight="true">
      <c r="K48" s="180">
        <f>IF(ABS(K25-(K26+K38+K39))&lt;=0.5,"OK","K25: ERROR")</f>
      </c>
      <c r="L48" s="180">
        <f>IF(ABS(L25-(L26+L38+L39))&lt;=0.5,"OK","L25: ERROR")</f>
      </c>
      <c r="M48" s="180">
        <f>IF(ABS(M25-(M26+M38+M39))&lt;=0.5,"OK","M25: ERROR")</f>
      </c>
      <c r="N48" s="180">
        <f>IF(ABS(N25-(N26+N38+N39))&lt;=0.5,"OK","N25: ERROR")</f>
      </c>
      <c r="O48" s="180">
        <f>IF(ABS(O25-(O26+O38+O39))&lt;=0.5,"OK","O25: ERROR")</f>
      </c>
      <c r="P48" s="180">
        <f>IF(ABS(P25-(P26+P38+P39))&lt;=0.5,"OK","P25: ERROR")</f>
      </c>
      <c r="Q48" s="180">
        <f>IF(ABS(Q25-(Q26+Q38+Q39))&lt;=0.5,"OK","Q25: ERROR")</f>
      </c>
      <c r="R48" s="180">
        <f>IF(ABS(R25-(R26+R38+R39))&lt;=0.5,"OK","R25: ERROR")</f>
      </c>
      <c r="S48" s="180">
        <f>IF(ABS(S25-(S26+S38+S39))&lt;=0.5,"OK","S25: ERROR")</f>
      </c>
      <c r="T48" s="180">
        <f>IF(ABS(T25-(T26+T38+T39))&lt;=0.5,"OK","T25: ERROR")</f>
      </c>
      <c r="U48" s="180">
        <f>IF(ABS(U25-(U26+U38+U39))&lt;=0.5,"OK","U25: ERROR")</f>
      </c>
      <c r="V48" s="180">
        <f>IF(ABS(V25-(V26+V38+V39))&lt;=0.5,"OK","V25: ERROR")</f>
      </c>
      <c r="W48" s="180">
        <f>IF(ABS(W25-(W26+W38+W39))&lt;=0.5,"OK","W25: ERROR")</f>
      </c>
      <c r="X48" s="180">
        <f>IF(ABS(X25-(X26+X38+X39))&lt;=0.5,"OK","X25: ERROR")</f>
      </c>
      <c r="Y48" s="180">
        <f>IF(ABS(Y25-(Y26+Y38+Y39))&lt;=0.5,"OK","Y25: ERROR")</f>
      </c>
      <c r="Z48" s="180">
        <f>IF(ABS(Z25-(Z26+Z38+Z39))&lt;=0.5,"OK","Z25: ERROR")</f>
      </c>
    </row>
    <row r="49" spans="11:26" s="103" customFormat="1" x14ac:dyDescent="0.25" ht="13.0" customHeight="true">
      <c r="K49" s="180">
        <f>IF(K26&gt;=0,"OK","K26: ERROR")</f>
      </c>
      <c r="L49" s="180">
        <f>IF(L26&gt;=0,"OK","L26: ERROR")</f>
      </c>
      <c r="M49" s="180">
        <f>IF(M26&gt;=0,"OK","M26: ERROR")</f>
      </c>
      <c r="N49" s="180">
        <f>IF(N26&gt;=0,"OK","N26: ERROR")</f>
      </c>
      <c r="O49" s="180">
        <f>IF(O26&gt;=0,"OK","O26: ERROR")</f>
      </c>
      <c r="P49" s="180">
        <f>IF(P26&gt;=0,"OK","P26: ERROR")</f>
      </c>
      <c r="Q49" s="180">
        <f>IF(Q26&gt;=0,"OK","Q26: ERROR")</f>
      </c>
      <c r="R49" s="180">
        <f>IF(R26&gt;=0,"OK","R26: ERROR")</f>
      </c>
      <c r="S49" s="180">
        <f>IF(S26&gt;=0,"OK","S26: ERROR")</f>
      </c>
      <c r="T49" s="180">
        <f>IF(T26&gt;=0,"OK","T26: ERROR")</f>
      </c>
      <c r="U49" s="180">
        <f>IF(U26&gt;=0,"OK","U26: ERROR")</f>
      </c>
      <c r="V49" s="180">
        <f>IF(V26&gt;=0,"OK","V26: ERROR")</f>
      </c>
      <c r="W49" s="180">
        <f>IF(W26&gt;=0,"OK","W26: ERROR")</f>
      </c>
      <c r="X49" s="180">
        <f>IF(X26&gt;=0,"OK","X26: ERROR")</f>
      </c>
      <c r="Y49" s="180">
        <f>IF(Y26&gt;=0,"OK","Y26: ERROR")</f>
      </c>
      <c r="Z49" s="180">
        <f>IF(Z26&gt;=0,"OK","Z26: ERROR")</f>
      </c>
    </row>
    <row r="50" spans="11:26" s="103" customFormat="1" x14ac:dyDescent="0.25" ht="13.0" customHeight="true">
      <c r="K50" s="180">
        <f>IF(ABS(K26-SUM(K29,K27))&lt;=0.5,"OK","K26: ERROR")</f>
      </c>
      <c r="P50" s="180">
        <f>IF(ABS(P26-SUM(P29,P27))&lt;=0.5,"OK","P26: ERROR")</f>
      </c>
      <c r="Q50" s="180">
        <f>IF(ABS(Q26-SUM(Q29,Q27))&lt;=0.5,"OK","Q26: ERROR")</f>
      </c>
      <c r="R50" s="180">
        <f>IF(ABS(R26-SUM(R29,R27))&lt;=0.5,"OK","R26: ERROR")</f>
      </c>
      <c r="S50" s="180">
        <f>IF(ABS(S26-SUM(S29,S27))&lt;=0.5,"OK","S26: ERROR")</f>
      </c>
      <c r="X50" s="180">
        <f>IF(ABS(X26-SUM(X29,X27))&lt;=0.5,"OK","X26: ERROR")</f>
      </c>
      <c r="Y50" s="180">
        <f>IF(ABS(Y26-SUM(Y29,Y27))&lt;=0.5,"OK","Y26: ERROR")</f>
      </c>
      <c r="Z50" s="180">
        <f>IF(ABS(Z26-SUM(Z29,Z27))&lt;=0.5,"OK","Z26: ERROR")</f>
      </c>
    </row>
    <row r="51" spans="11:26" s="103" customFormat="1" ht="13.0" customHeight="true" x14ac:dyDescent="0.25">
      <c r="K51" s="180">
        <f>IF(K27&gt;=0,"OK","K27: ERROR")</f>
      </c>
      <c r="P51" s="180">
        <f>IF(P27&gt;=0,"OK","P27: ERROR")</f>
      </c>
      <c r="Q51" s="180">
        <f>IF(Q27&gt;=0,"OK","Q27: ERROR")</f>
      </c>
      <c r="R51" s="180">
        <f>IF(R27&gt;=0,"OK","R27: ERROR")</f>
      </c>
      <c r="S51" s="180">
        <f>IF(S27&gt;=0,"OK","S27: ERROR")</f>
      </c>
      <c r="X51" s="180">
        <f>IF(X27&gt;=0,"OK","X27: ERROR")</f>
      </c>
      <c r="Y51" s="180">
        <f>IF(Y27&gt;=0,"OK","Y27: ERROR")</f>
      </c>
      <c r="Z51" s="180">
        <f>IF(Z27&gt;=0,"OK","Z27: ERROR")</f>
      </c>
    </row>
    <row r="52" spans="11:26" s="103" customFormat="1" x14ac:dyDescent="0.25" ht="13.0" customHeight="true">
      <c r="K52" s="180">
        <f>IF(K27-SUM(K28)&gt;=-0.5,"OK","K27: ERROR")</f>
      </c>
      <c r="P52" s="180">
        <f>IF(P27-SUM(P28)&gt;=-0.5,"OK","P27: ERROR")</f>
      </c>
      <c r="Q52" s="180">
        <f>IF(Q27-SUM(Q28)&gt;=-0.5,"OK","Q27: ERROR")</f>
      </c>
      <c r="R52" s="180">
        <f>IF(R27-SUM(R28)&gt;=-0.5,"OK","R27: ERROR")</f>
      </c>
      <c r="S52" s="180">
        <f>IF(S27-SUM(S28)&gt;=-0.5,"OK","S27: ERROR")</f>
      </c>
      <c r="X52" s="180">
        <f>IF(X27-SUM(X28)&gt;=-0.5,"OK","X27: ERROR")</f>
      </c>
      <c r="Y52" s="180">
        <f>IF(Y27-SUM(Y28)&gt;=-0.5,"OK","Y27: ERROR")</f>
      </c>
      <c r="Z52" s="180">
        <f>IF(Z27-SUM(Z28)&gt;=-0.5,"OK","Z27: ERROR")</f>
      </c>
    </row>
    <row r="53" spans="11:26" s="103" customFormat="1" ht="13.0" customHeight="true" x14ac:dyDescent="0.25">
      <c r="K53" s="180">
        <f>IF(K28&gt;=0,"OK","K28: ERROR")</f>
      </c>
      <c r="P53" s="180">
        <f>IF(P28&gt;=0,"OK","P28: ERROR")</f>
      </c>
      <c r="Q53" s="180">
        <f>IF(Q28&gt;=0,"OK","Q28: ERROR")</f>
      </c>
      <c r="R53" s="180">
        <f>IF(R28&gt;=0,"OK","R28: ERROR")</f>
      </c>
      <c r="S53" s="180">
        <f>IF(S28&gt;=0,"OK","S28: ERROR")</f>
      </c>
      <c r="X53" s="180">
        <f>IF(X28&gt;=0,"OK","X28: ERROR")</f>
      </c>
      <c r="Y53" s="180">
        <f>IF(Y28&gt;=0,"OK","Y28: ERROR")</f>
      </c>
      <c r="Z53" s="180">
        <f>IF(Z28&gt;=0,"OK","Z28: ERROR")</f>
      </c>
    </row>
    <row r="54" spans="11:26" s="103" customFormat="1" x14ac:dyDescent="0.25" ht="13.0" customHeight="true">
      <c r="K54" s="180">
        <f>IF(K29&gt;=0,"OK","K29: ERROR")</f>
      </c>
      <c r="L54" s="43"/>
      <c r="M54" s="43"/>
      <c r="N54" s="43"/>
      <c r="O54" s="43"/>
      <c r="P54" s="180">
        <f>IF(P29&gt;=0,"OK","P29: ERROR")</f>
      </c>
      <c r="Q54" s="180">
        <f>IF(Q29&gt;=0,"OK","Q29: ERROR")</f>
      </c>
      <c r="R54" s="180">
        <f>IF(R29&gt;=0,"OK","R29: ERROR")</f>
      </c>
      <c r="S54" s="180">
        <f>IF(S29&gt;=0,"OK","S29: ERROR")</f>
      </c>
      <c r="T54" s="43"/>
      <c r="U54" s="43"/>
      <c r="V54" s="43"/>
      <c r="W54" s="43"/>
      <c r="X54" s="180">
        <f>IF(X29&gt;=0,"OK","X29: ERROR")</f>
      </c>
      <c r="Y54" s="180">
        <f>IF(Y29&gt;=0,"OK","Y29: ERROR")</f>
      </c>
      <c r="Z54" s="180">
        <f>IF(Z29&gt;=0,"OK","Z29: ERROR")</f>
      </c>
    </row>
    <row r="55" spans="11:26" s="103" customFormat="1" x14ac:dyDescent="0.25" ht="13.0" customHeight="true">
      <c r="K55" s="180">
        <f>IF(ABS(K29-SUM(K36,K35,K30,K37))&lt;=0.5,"OK","K29: ERROR")</f>
      </c>
      <c r="L55" s="43"/>
      <c r="M55" s="43"/>
      <c r="N55" s="43"/>
      <c r="O55" s="43"/>
      <c r="P55" s="180">
        <f>IF(ABS(P29-SUM(P36,P35,P30,P37))&lt;=0.5,"OK","P29: ERROR")</f>
      </c>
      <c r="Q55" s="180">
        <f>IF(ABS(Q29-SUM(Q36,Q35,Q30,Q37))&lt;=0.5,"OK","Q29: ERROR")</f>
      </c>
      <c r="R55" s="180">
        <f>IF(ABS(R29-SUM(R36,R35,R30,R37))&lt;=0.5,"OK","R29: ERROR")</f>
      </c>
      <c r="S55" s="180">
        <f>IF(ABS(S29-SUM(S36,S35,S30,S37))&lt;=0.5,"OK","S29: ERROR")</f>
      </c>
      <c r="T55" s="43"/>
      <c r="U55" s="43"/>
      <c r="V55" s="43"/>
      <c r="W55" s="43"/>
      <c r="X55" s="180">
        <f>IF(ABS(X29-SUM(X36,X35,X30,X37))&lt;=0.5,"OK","X29: ERROR")</f>
      </c>
      <c r="Y55" s="180">
        <f>IF(ABS(Y29-SUM(Y36,Y35,Y30,Y37))&lt;=0.5,"OK","Y29: ERROR")</f>
      </c>
      <c r="Z55" s="180">
        <f>IF(ABS(Z29-SUM(Z36,Z35,Z30,Z37))&lt;=0.5,"OK","Z29: ERROR")</f>
      </c>
    </row>
    <row r="56" spans="11:26" s="103" customFormat="1" ht="13.0" customHeight="true" x14ac:dyDescent="0.25">
      <c r="K56" s="180">
        <f>IF(K30&gt;=0,"OK","K30: ERROR")</f>
      </c>
      <c r="P56" s="180">
        <f>IF(P30&gt;=0,"OK","P30: ERROR")</f>
      </c>
      <c r="Q56" s="180">
        <f>IF(Q30&gt;=0,"OK","Q30: ERROR")</f>
      </c>
      <c r="R56" s="180">
        <f>IF(R30&gt;=0,"OK","R30: ERROR")</f>
      </c>
      <c r="S56" s="180">
        <f>IF(S30&gt;=0,"OK","S30: ERROR")</f>
      </c>
      <c r="X56" s="180">
        <f>IF(X30&gt;=0,"OK","X30: ERROR")</f>
      </c>
      <c r="Y56" s="180">
        <f>IF(Y30&gt;=0,"OK","Y30: ERROR")</f>
      </c>
      <c r="Z56" s="180">
        <f>IF(Z30&gt;=0,"OK","Z30: ERROR")</f>
      </c>
    </row>
    <row r="57" spans="11:26" s="103" customFormat="1" x14ac:dyDescent="0.25" ht="13.0" customHeight="true">
      <c r="K57" s="180">
        <f>IF(K30-(K31+K33+K34)&gt;=-0.5,"OK","K30: ERROR")</f>
      </c>
      <c r="L57" s="43"/>
      <c r="M57" s="43"/>
      <c r="N57" s="43"/>
      <c r="O57" s="43"/>
      <c r="P57" s="180">
        <f>IF(P30-(P31+P33+P34)&gt;=-0.5,"OK","P30: ERROR")</f>
      </c>
      <c r="Q57" s="180">
        <f>IF(Q30-(Q31+Q33+Q34)&gt;=-0.5,"OK","Q30: ERROR")</f>
      </c>
      <c r="R57" s="180">
        <f>IF(R30-(R31+R33+R34)&gt;=-0.5,"OK","R30: ERROR")</f>
      </c>
      <c r="S57" s="180">
        <f>IF(S30-(S31+S33+S34)&gt;=-0.5,"OK","S30: ERROR")</f>
      </c>
      <c r="T57" s="43"/>
      <c r="U57" s="43"/>
      <c r="V57" s="43"/>
      <c r="W57" s="43"/>
      <c r="X57" s="180">
        <f>IF(X30-(X31+X33+X34)&gt;=-0.5,"OK","X30: ERROR")</f>
      </c>
      <c r="Y57" s="180">
        <f>IF(Y30-(Y31+Y33+Y34)&gt;=-0.5,"OK","Y30: ERROR")</f>
      </c>
      <c r="Z57" s="180">
        <f>IF(Z30-(Z31+Z33+Z34)&gt;=-0.5,"OK","Z30: ERROR")</f>
      </c>
    </row>
    <row r="58" spans="11:26" s="103" customFormat="1" x14ac:dyDescent="0.25" ht="13.0" customHeight="true">
      <c r="K58" s="180">
        <f>IF(K30-K32&gt;=-0.5,"OK","K30: ERROR")</f>
      </c>
      <c r="L58" s="43"/>
      <c r="M58" s="43"/>
      <c r="N58" s="43"/>
      <c r="O58" s="43"/>
      <c r="P58" s="180">
        <f>IF(P30-P32&gt;=-0.5,"OK","P30: ERROR")</f>
      </c>
      <c r="Q58" s="180">
        <f>IF(Q30-Q32&gt;=-0.5,"OK","Q30: ERROR")</f>
      </c>
      <c r="R58" s="180">
        <f>IF(R30-R32&gt;=-0.5,"OK","R30: ERROR")</f>
      </c>
      <c r="S58" s="180">
        <f>IF(S30-S32&gt;=-0.5,"OK","S30: ERROR")</f>
      </c>
      <c r="T58" s="43"/>
      <c r="U58" s="43"/>
      <c r="V58" s="43"/>
      <c r="W58" s="43"/>
      <c r="X58" s="180">
        <f>IF(X30-X32&gt;=-0.5,"OK","X30: ERROR")</f>
      </c>
      <c r="Y58" s="180">
        <f>IF(Y30-Y32&gt;=-0.5,"OK","Y30: ERROR")</f>
      </c>
      <c r="Z58" s="180">
        <f>IF(Z30-Z32&gt;=-0.5,"OK","Z30: ERROR")</f>
      </c>
    </row>
    <row r="59" spans="11:26" s="103" customFormat="1" ht="13.0" customHeight="true" x14ac:dyDescent="0.25">
      <c r="K59" s="180">
        <f>IF(K31&gt;=0,"OK","K31: ERROR")</f>
      </c>
      <c r="P59" s="180">
        <f>IF(P31&gt;=0,"OK","P31: ERROR")</f>
      </c>
      <c r="Q59" s="180">
        <f>IF(Q31&gt;=0,"OK","Q31: ERROR")</f>
      </c>
      <c r="R59" s="180">
        <f>IF(R31&gt;=0,"OK","R31: ERROR")</f>
      </c>
      <c r="S59" s="180">
        <f>IF(S31&gt;=0,"OK","S31: ERROR")</f>
      </c>
      <c r="X59" s="180">
        <f>IF(X31&gt;=0,"OK","X31: ERROR")</f>
      </c>
      <c r="Y59" s="180">
        <f>IF(Y31&gt;=0,"OK","Y31: ERROR")</f>
      </c>
      <c r="Z59" s="180">
        <f>IF(Z31&gt;=0,"OK","Z31: ERROR")</f>
      </c>
    </row>
    <row r="60" spans="11:26" s="103" customFormat="1" x14ac:dyDescent="0.25" ht="13.0" customHeight="true">
      <c r="K60" s="180">
        <f>IF(K32&gt;=0,"OK","K32: ERROR")</f>
      </c>
      <c r="P60" s="180">
        <f>IF(P32&gt;=0,"OK","P32: ERROR")</f>
      </c>
      <c r="Q60" s="180">
        <f>IF(Q32&gt;=0,"OK","Q32: ERROR")</f>
      </c>
      <c r="R60" s="180">
        <f>IF(R32&gt;=0,"OK","R32: ERROR")</f>
      </c>
      <c r="S60" s="180">
        <f>IF(S32&gt;=0,"OK","S32: ERROR")</f>
      </c>
      <c r="X60" s="180">
        <f>IF(X32&gt;=0,"OK","X32: ERROR")</f>
      </c>
      <c r="Y60" s="180">
        <f>IF(Y32&gt;=0,"OK","Y32: ERROR")</f>
      </c>
      <c r="Z60" s="180">
        <f>IF(Z32&gt;=0,"OK","Z32: ERROR")</f>
      </c>
    </row>
    <row r="61" spans="11:26" s="103" customFormat="1" x14ac:dyDescent="0.25" ht="13.0" customHeight="true">
      <c r="K61" s="180">
        <f>IF(K33&gt;=0,"OK","K33: ERROR")</f>
      </c>
      <c r="P61" s="180">
        <f>IF(P33&gt;=0,"OK","P33: ERROR")</f>
      </c>
      <c r="Q61" s="180">
        <f>IF(Q33&gt;=0,"OK","Q33: ERROR")</f>
      </c>
      <c r="R61" s="180">
        <f>IF(R33&gt;=0,"OK","R33: ERROR")</f>
      </c>
      <c r="S61" s="180">
        <f>IF(S33&gt;=0,"OK","S33: ERROR")</f>
      </c>
      <c r="X61" s="180">
        <f>IF(X33&gt;=0,"OK","X33: ERROR")</f>
      </c>
      <c r="Y61" s="180">
        <f>IF(Y33&gt;=0,"OK","Y33: ERROR")</f>
      </c>
      <c r="Z61" s="180">
        <f>IF(Z33&gt;=0,"OK","Z33: ERROR")</f>
      </c>
    </row>
    <row r="62" spans="11:26" s="103" customFormat="1" x14ac:dyDescent="0.25" ht="13.0" customHeight="true">
      <c r="K62" s="180">
        <f>IF(K34&gt;=0,"OK","K34: ERROR")</f>
      </c>
      <c r="P62" s="180">
        <f>IF(P34&gt;=0,"OK","P34: ERROR")</f>
      </c>
      <c r="Q62" s="180">
        <f>IF(Q34&gt;=0,"OK","Q34: ERROR")</f>
      </c>
      <c r="R62" s="180">
        <f>IF(R34&gt;=0,"OK","R34: ERROR")</f>
      </c>
      <c r="S62" s="180">
        <f>IF(S34&gt;=0,"OK","S34: ERROR")</f>
      </c>
      <c r="X62" s="180">
        <f>IF(X34&gt;=0,"OK","X34: ERROR")</f>
      </c>
      <c r="Y62" s="180">
        <f>IF(Y34&gt;=0,"OK","Y34: ERROR")</f>
      </c>
      <c r="Z62" s="180">
        <f>IF(Z34&gt;=0,"OK","Z34: ERROR")</f>
      </c>
    </row>
    <row r="63" spans="11:26" s="103" customFormat="1" x14ac:dyDescent="0.25" ht="13.0" customHeight="true">
      <c r="K63" s="180">
        <f>IF(K35&gt;=0,"OK","K35: ERROR")</f>
      </c>
      <c r="P63" s="180">
        <f>IF(P35&gt;=0,"OK","P35: ERROR")</f>
      </c>
      <c r="Q63" s="180">
        <f>IF(Q35&gt;=0,"OK","Q35: ERROR")</f>
      </c>
      <c r="R63" s="180">
        <f>IF(R35&gt;=0,"OK","R35: ERROR")</f>
      </c>
      <c r="S63" s="180">
        <f>IF(S35&gt;=0,"OK","S35: ERROR")</f>
      </c>
      <c r="X63" s="180">
        <f>IF(X35&gt;=0,"OK","X35: ERROR")</f>
      </c>
      <c r="Y63" s="180">
        <f>IF(Y35&gt;=0,"OK","Y35: ERROR")</f>
      </c>
      <c r="Z63" s="180">
        <f>IF(Z35&gt;=0,"OK","Z35: ERROR")</f>
      </c>
    </row>
    <row r="64" spans="11:26" s="103" customFormat="1" x14ac:dyDescent="0.25" ht="13.0" customHeight="true">
      <c r="K64" s="180">
        <f>IF(K36&gt;=0,"OK","K36: ERROR")</f>
      </c>
      <c r="P64" s="180">
        <f>IF(P36&gt;=0,"OK","P36: ERROR")</f>
      </c>
      <c r="Q64" s="180">
        <f>IF(Q36&gt;=0,"OK","Q36: ERROR")</f>
      </c>
      <c r="R64" s="180">
        <f>IF(R36&gt;=0,"OK","R36: ERROR")</f>
      </c>
      <c r="S64" s="180">
        <f>IF(S36&gt;=0,"OK","S36: ERROR")</f>
      </c>
      <c r="X64" s="180">
        <f>IF(X36&gt;=0,"OK","X36: ERROR")</f>
      </c>
      <c r="Y64" s="180">
        <f>IF(Y36&gt;=0,"OK","Y36: ERROR")</f>
      </c>
      <c r="Z64" s="180">
        <f>IF(Z36&gt;=0,"OK","Z36: ERROR")</f>
      </c>
    </row>
    <row r="65" s="103" customFormat="1" x14ac:dyDescent="0.25" ht="13.0" customHeight="true">
      <c r="K65" s="180">
        <f>IF(K37&gt;=0,"OK","K37: ERROR")</f>
      </c>
      <c r="P65" s="180">
        <f>IF(P37&gt;=0,"OK","P37: ERROR")</f>
      </c>
      <c r="Q65" s="180">
        <f>IF(Q37&gt;=0,"OK","Q37: ERROR")</f>
      </c>
      <c r="R65" s="180">
        <f>IF(R37&gt;=0,"OK","R37: ERROR")</f>
      </c>
      <c r="S65" s="180">
        <f>IF(S37&gt;=0,"OK","S37: ERROR")</f>
      </c>
      <c r="X65" s="180">
        <f>IF(X37&gt;=0,"OK","X37: ERROR")</f>
      </c>
      <c r="Y65" s="180">
        <f>IF(Y37&gt;=0,"OK","Y37: ERROR")</f>
      </c>
      <c r="Z65" s="180">
        <f>IF(Z37&gt;=0,"OK","Z37: ERROR")</f>
      </c>
    </row>
    <row r="66" s="103" customFormat="1" x14ac:dyDescent="0.25" ht="13.0" customHeight="true">
      <c r="K66" s="180">
        <f>IF(K38&gt;=0,"OK","K38: ERROR")</f>
      </c>
      <c r="L66" s="180">
        <f>IF(L38&gt;=0,"OK","L38: ERROR")</f>
      </c>
      <c r="M66" s="180">
        <f>IF(M38&gt;=0,"OK","M38: ERROR")</f>
      </c>
      <c r="N66" s="180">
        <f>IF(N38&gt;=0,"OK","N38: ERROR")</f>
      </c>
      <c r="O66" s="180">
        <f>IF(O38&gt;=0,"OK","O38: ERROR")</f>
      </c>
      <c r="P66" s="180">
        <f>IF(P38&gt;=0,"OK","P38: ERROR")</f>
      </c>
      <c r="Q66" s="180">
        <f>IF(Q38&gt;=0,"OK","Q38: ERROR")</f>
      </c>
      <c r="R66" s="180">
        <f>IF(R38&gt;=0,"OK","R38: ERROR")</f>
      </c>
      <c r="S66" s="180">
        <f>IF(S38&gt;=0,"OK","S38: ERROR")</f>
      </c>
      <c r="T66" s="180">
        <f>IF(T38&gt;=0,"OK","T38: ERROR")</f>
      </c>
      <c r="U66" s="180">
        <f>IF(U38&gt;=0,"OK","U38: ERROR")</f>
      </c>
      <c r="V66" s="180">
        <f>IF(V38&gt;=0,"OK","V38: ERROR")</f>
      </c>
      <c r="W66" s="180">
        <f>IF(W38&gt;=0,"OK","W38: ERROR")</f>
      </c>
      <c r="X66" s="180">
        <f>IF(X38&gt;=0,"OK","X38: ERROR")</f>
      </c>
      <c r="Y66" s="180">
        <f>IF(Y38&gt;=0,"OK","Y38: ERROR")</f>
      </c>
      <c r="Z66" s="180">
        <f>IF(Z38&gt;=0,"OK","Z38: ERROR")</f>
      </c>
    </row>
    <row r="67" s="103" customFormat="1" x14ac:dyDescent="0.25" ht="13.0" customHeight="true">
      <c r="K67" s="180">
        <f>IF(K39&gt;=0,"OK","K39: ERROR")</f>
      </c>
      <c r="L67" s="180">
        <f>IF(L39&gt;=0,"OK","L39: ERROR")</f>
      </c>
      <c r="M67" s="180">
        <f>IF(M39&gt;=0,"OK","M39: ERROR")</f>
      </c>
      <c r="N67" s="180">
        <f>IF(N39&gt;=0,"OK","N39: ERROR")</f>
      </c>
      <c r="O67" s="180">
        <f>IF(O39&gt;=0,"OK","O39: ERROR")</f>
      </c>
      <c r="P67" s="180">
        <f>IF(P39&gt;=0,"OK","P39: ERROR")</f>
      </c>
      <c r="Q67" s="180">
        <f>IF(Q39&gt;=0,"OK","Q39: ERROR")</f>
      </c>
      <c r="R67" s="180">
        <f>IF(R39&gt;=0,"OK","R39: ERROR")</f>
      </c>
      <c r="S67" s="180">
        <f>IF(S39&gt;=0,"OK","S39: ERROR")</f>
      </c>
      <c r="T67" s="180">
        <f>IF(T39&gt;=0,"OK","T39: ERROR")</f>
      </c>
      <c r="U67" s="180">
        <f>IF(U39&gt;=0,"OK","U39: ERROR")</f>
      </c>
      <c r="V67" s="180">
        <f>IF(V39&gt;=0,"OK","V39: ERROR")</f>
      </c>
      <c r="W67" s="180">
        <f>IF(W39&gt;=0,"OK","W39: ERROR")</f>
      </c>
      <c r="X67" s="180">
        <f>IF(X39&gt;=0,"OK","X39: ERROR")</f>
      </c>
      <c r="Y67" s="180">
        <f>IF(Y39&gt;=0,"OK","Y39: ERROR")</f>
      </c>
      <c r="Z67" s="180">
        <f>IF(Z39&gt;=0,"OK","Z39: ERROR")</f>
      </c>
    </row>
    <row r="68" s="103" customFormat="1" x14ac:dyDescent="0.25" ht="13.0" customHeight="true">
      <c r="K68" s="180">
        <f>IF(K40&gt;=0,"OK","K40: ERROR")</f>
      </c>
      <c r="L68" s="180">
        <f>IF(L40&gt;=0,"OK","L40: ERROR")</f>
      </c>
      <c r="M68" s="180">
        <f>IF(M40&gt;=0,"OK","M40: ERROR")</f>
      </c>
      <c r="N68" s="180">
        <f>IF(N40&gt;=0,"OK","N40: ERROR")</f>
      </c>
      <c r="O68" s="180">
        <f>IF(O40&gt;=0,"OK","O40: ERROR")</f>
      </c>
      <c r="P68" s="180">
        <f>IF(P40&gt;=0,"OK","P40: ERROR")</f>
      </c>
      <c r="S68" s="180">
        <f>IF(S40&gt;=0,"OK","S40: ERROR")</f>
      </c>
      <c r="T68" s="180">
        <f>IF(T40&gt;=0,"OK","T40: ERROR")</f>
      </c>
      <c r="U68" s="180">
        <f>IF(U40&gt;=0,"OK","U40: ERROR")</f>
      </c>
      <c r="V68" s="180">
        <f>IF(V40&gt;=0,"OK","V40: ERROR")</f>
      </c>
      <c r="W68" s="180">
        <f>IF(W40&gt;=0,"OK","W40: ERROR")</f>
      </c>
      <c r="X68" s="180">
        <f>IF(X40&gt;=0,"OK","X40: ERROR")</f>
      </c>
    </row>
    <row r="69" s="103" customFormat="1" x14ac:dyDescent="0.25" ht="13.0" customHeight="true">
      <c r="K69" s="180">
        <f>IF(ABS(K40-(K41+K42+K43))&lt;=0.5,"OK","K40: ERROR")</f>
      </c>
      <c r="L69" s="180">
        <f>IF(ABS(L40-(L41+L42+L43))&lt;=0.5,"OK","L40: ERROR")</f>
      </c>
      <c r="M69" s="180">
        <f>IF(ABS(M40-(M41+M42+M43))&lt;=0.5,"OK","M40: ERROR")</f>
      </c>
      <c r="N69" s="180">
        <f>IF(ABS(N40-(N41+N42+N43))&lt;=0.5,"OK","N40: ERROR")</f>
      </c>
      <c r="O69" s="180">
        <f>IF(ABS(O40-(O41+O42+O43))&lt;=0.5,"OK","O40: ERROR")</f>
      </c>
      <c r="P69" s="180">
        <f>IF(ABS(P40-(P41+P42+P43))&lt;=0.5,"OK","P40: ERROR")</f>
      </c>
      <c r="S69" s="180">
        <f>IF(ABS(S40-(S41+S42+S43))&lt;=0.5,"OK","S40: ERROR")</f>
      </c>
      <c r="T69" s="180">
        <f>IF(ABS(T40-(T41+T42+T43))&lt;=0.5,"OK","T40: ERROR")</f>
      </c>
      <c r="U69" s="180">
        <f>IF(ABS(U40-(U41+U42+U43))&lt;=0.5,"OK","U40: ERROR")</f>
      </c>
      <c r="V69" s="180">
        <f>IF(ABS(V40-(V41+V42+V43))&lt;=0.5,"OK","V40: ERROR")</f>
      </c>
      <c r="W69" s="180">
        <f>IF(ABS(W40-(W41+W42+W43))&lt;=0.5,"OK","W40: ERROR")</f>
      </c>
      <c r="X69" s="180">
        <f>IF(ABS(X40-(X41+X42+X43))&lt;=0.5,"OK","X40: ERROR")</f>
      </c>
    </row>
    <row r="70" s="103" customFormat="1" x14ac:dyDescent="0.25" ht="13.0" customHeight="true">
      <c r="K70" s="180">
        <f>IF(K41&gt;=0,"OK","K41: ERROR")</f>
      </c>
      <c r="L70" s="180">
        <f>IF(L41&gt;=0,"OK","L41: ERROR")</f>
      </c>
      <c r="M70" s="180">
        <f>IF(M41&gt;=0,"OK","M41: ERROR")</f>
      </c>
      <c r="N70" s="180">
        <f>IF(N41&gt;=0,"OK","N41: ERROR")</f>
      </c>
      <c r="O70" s="180">
        <f>IF(O41&gt;=0,"OK","O41: ERROR")</f>
      </c>
      <c r="P70" s="180">
        <f>IF(P41&gt;=0,"OK","P41: ERROR")</f>
      </c>
      <c r="S70" s="180">
        <f>IF(S41&gt;=0,"OK","S41: ERROR")</f>
      </c>
      <c r="T70" s="180">
        <f>IF(T41&gt;=0,"OK","T41: ERROR")</f>
      </c>
      <c r="U70" s="180">
        <f>IF(U41&gt;=0,"OK","U41: ERROR")</f>
      </c>
      <c r="V70" s="180">
        <f>IF(V41&gt;=0,"OK","V41: ERROR")</f>
      </c>
      <c r="W70" s="180">
        <f>IF(W41&gt;=0,"OK","W41: ERROR")</f>
      </c>
      <c r="X70" s="180">
        <f>IF(X41&gt;=0,"OK","X41: ERROR")</f>
      </c>
    </row>
    <row r="71" s="103" customFormat="1" x14ac:dyDescent="0.25" ht="13.0" customHeight="true">
      <c r="K71" s="180">
        <f>IF(K42&gt;=0,"OK","K42: ERROR")</f>
      </c>
      <c r="L71" s="180">
        <f>IF(L42&gt;=0,"OK","L42: ERROR")</f>
      </c>
      <c r="M71" s="180">
        <f>IF(M42&gt;=0,"OK","M42: ERROR")</f>
      </c>
      <c r="N71" s="180">
        <f>IF(N42&gt;=0,"OK","N42: ERROR")</f>
      </c>
      <c r="O71" s="180">
        <f>IF(O42&gt;=0,"OK","O42: ERROR")</f>
      </c>
      <c r="P71" s="180">
        <f>IF(P42&gt;=0,"OK","P42: ERROR")</f>
      </c>
      <c r="S71" s="180">
        <f>IF(S42&gt;=0,"OK","S42: ERROR")</f>
      </c>
      <c r="T71" s="180">
        <f>IF(T42&gt;=0,"OK","T42: ERROR")</f>
      </c>
      <c r="U71" s="180">
        <f>IF(U42&gt;=0,"OK","U42: ERROR")</f>
      </c>
      <c r="V71" s="180">
        <f>IF(V42&gt;=0,"OK","V42: ERROR")</f>
      </c>
      <c r="W71" s="180">
        <f>IF(W42&gt;=0,"OK","W42: ERROR")</f>
      </c>
      <c r="X71" s="180">
        <f>IF(X42&gt;=0,"OK","X42: ERROR")</f>
      </c>
    </row>
    <row r="72" s="103" customFormat="1" x14ac:dyDescent="0.25" ht="13.0" customHeight="true">
      <c r="K72" s="180">
        <f>IF(K43&gt;=0,"OK","K43: ERROR")</f>
      </c>
      <c r="L72" s="180">
        <f>IF(L43&gt;=0,"OK","L43: ERROR")</f>
      </c>
      <c r="M72" s="180">
        <f>IF(M43&gt;=0,"OK","M43: ERROR")</f>
      </c>
      <c r="N72" s="180">
        <f>IF(N43&gt;=0,"OK","N43: ERROR")</f>
      </c>
      <c r="O72" s="180">
        <f>IF(O43&gt;=0,"OK","O43: ERROR")</f>
      </c>
      <c r="P72" s="180">
        <f>IF(P43&gt;=0,"OK","P43: ERROR")</f>
      </c>
      <c r="S72" s="180">
        <f>IF(S43&gt;=0,"OK","S43: ERROR")</f>
      </c>
      <c r="T72" s="180">
        <f>IF(T43&gt;=0,"OK","T43: ERROR")</f>
      </c>
      <c r="U72" s="180">
        <f>IF(U43&gt;=0,"OK","U43: ERROR")</f>
      </c>
      <c r="V72" s="180">
        <f>IF(V43&gt;=0,"OK","V43: ERROR")</f>
      </c>
      <c r="W72" s="180">
        <f>IF(W43&gt;=0,"OK","W43: ERROR")</f>
      </c>
      <c r="X72" s="180">
        <f>IF(X43&gt;=0,"OK","X43: ERROR")</f>
      </c>
    </row>
    <row r="73" s="103" customFormat="1" x14ac:dyDescent="0.25" ht="13.0" customHeight="true"/>
    <row r="74" s="103" customFormat="1" x14ac:dyDescent="0.25" ht="13.0" customHeight="true"/>
    <row r="75" s="103" customFormat="1" x14ac:dyDescent="0.25" ht="13.0" customHeight="true"/>
    <row r="76" s="103" customFormat="1" x14ac:dyDescent="0.25" ht="13.0" customHeight="true"/>
    <row r="77" s="103" customFormat="1" x14ac:dyDescent="0.25"/>
    <row r="78" s="103" customFormat="1" x14ac:dyDescent="0.25"/>
    <row r="79" s="103" customFormat="1" x14ac:dyDescent="0.25"/>
    <row r="80" s="103" customFormat="1" x14ac:dyDescent="0.25"/>
    <row r="81" s="103" customFormat="1" x14ac:dyDescent="0.25"/>
    <row r="82" s="103" customFormat="1" x14ac:dyDescent="0.25"/>
    <row r="83" s="103" customFormat="1" x14ac:dyDescent="0.25"/>
    <row r="84" s="103" customFormat="1" x14ac:dyDescent="0.25"/>
    <row r="85" s="103" customFormat="1" x14ac:dyDescent="0.25"/>
    <row r="86" s="103" customFormat="1" x14ac:dyDescent="0.25"/>
    <row r="87" s="103" customFormat="1" x14ac:dyDescent="0.25"/>
    <row r="88" s="103" customFormat="1" x14ac:dyDescent="0.25"/>
    <row r="89" s="103" customFormat="1" x14ac:dyDescent="0.25"/>
    <row r="90" s="103" customFormat="1" x14ac:dyDescent="0.25"/>
    <row r="91" s="103" customFormat="1" x14ac:dyDescent="0.25"/>
    <row r="92" s="103" customFormat="1" x14ac:dyDescent="0.25"/>
    <row r="93" s="103" customFormat="1" x14ac:dyDescent="0.25"/>
    <row r="94" s="103" customFormat="1" x14ac:dyDescent="0.25"/>
    <row r="95" s="103" customFormat="1" x14ac:dyDescent="0.25"/>
    <row r="96" s="103" customFormat="1" x14ac:dyDescent="0.25"/>
    <row r="97" s="103" customFormat="1" x14ac:dyDescent="0.25"/>
    <row r="98" s="103" customFormat="1" x14ac:dyDescent="0.25"/>
    <row r="99" s="103" customFormat="1" x14ac:dyDescent="0.25"/>
    <row r="100" s="103" customFormat="1" x14ac:dyDescent="0.25"/>
    <row r="101" s="103" customFormat="1" x14ac:dyDescent="0.25"/>
    <row r="102" s="103" customFormat="1" x14ac:dyDescent="0.25"/>
    <row r="103" s="103" customFormat="1" x14ac:dyDescent="0.25"/>
    <row r="104" s="103" customFormat="1" x14ac:dyDescent="0.25"/>
    <row r="105" s="103" customFormat="1" x14ac:dyDescent="0.25"/>
    <row r="106" s="103" customFormat="1" x14ac:dyDescent="0.25"/>
    <row r="107" s="103" customFormat="1" x14ac:dyDescent="0.25"/>
    <row r="108" s="103" customFormat="1" x14ac:dyDescent="0.25"/>
    <row r="109" s="103" customFormat="1" x14ac:dyDescent="0.25"/>
    <row r="110" s="103" customFormat="1" x14ac:dyDescent="0.25"/>
    <row r="111" s="103" customFormat="1" x14ac:dyDescent="0.25"/>
    <row r="112" s="103" customFormat="1" x14ac:dyDescent="0.25"/>
    <row r="113" s="103" customFormat="1" x14ac:dyDescent="0.25"/>
    <row r="114" s="103" customFormat="1" x14ac:dyDescent="0.25"/>
    <row r="115" s="103" customFormat="1" x14ac:dyDescent="0.25"/>
    <row r="116" s="103" customFormat="1" x14ac:dyDescent="0.25"/>
    <row r="117" s="103" customFormat="1" x14ac:dyDescent="0.25"/>
    <row r="118" s="103" customFormat="1" x14ac:dyDescent="0.25"/>
    <row r="119" s="103" customFormat="1" x14ac:dyDescent="0.25"/>
    <row r="120" s="103" customFormat="1" x14ac:dyDescent="0.25"/>
    <row r="121" s="103" customFormat="1" x14ac:dyDescent="0.25"/>
    <row r="122" s="103" customFormat="1" x14ac:dyDescent="0.25"/>
    <row r="123" s="103" customFormat="1" x14ac:dyDescent="0.25"/>
    <row r="124" s="103" customFormat="1" x14ac:dyDescent="0.25"/>
    <row r="125" s="103" customFormat="1" x14ac:dyDescent="0.25"/>
    <row r="126" s="103" customFormat="1" x14ac:dyDescent="0.25"/>
    <row r="127" s="103" customFormat="1" x14ac:dyDescent="0.25"/>
    <row r="128" s="103" customFormat="1" x14ac:dyDescent="0.25"/>
    <row r="129" s="103" customFormat="1" x14ac:dyDescent="0.25"/>
    <row r="130" s="103" customFormat="1" x14ac:dyDescent="0.25"/>
    <row r="131" s="103" customFormat="1" x14ac:dyDescent="0.25"/>
    <row r="132" s="103" customFormat="1" x14ac:dyDescent="0.25"/>
    <row r="133" s="103" customFormat="1" x14ac:dyDescent="0.25"/>
    <row r="134" s="103" customFormat="1" x14ac:dyDescent="0.25"/>
    <row r="135" s="103" customFormat="1" x14ac:dyDescent="0.25"/>
    <row r="136" s="103" customFormat="1" x14ac:dyDescent="0.25"/>
    <row r="137" s="103" customFormat="1" x14ac:dyDescent="0.25"/>
    <row r="138" s="103" customFormat="1" x14ac:dyDescent="0.25"/>
    <row r="139" s="103" customFormat="1" x14ac:dyDescent="0.25"/>
    <row r="140" s="103" customFormat="1" x14ac:dyDescent="0.25"/>
    <row r="141" s="103" customFormat="1" x14ac:dyDescent="0.25"/>
    <row r="142" s="103" customFormat="1" x14ac:dyDescent="0.25"/>
    <row r="143" s="103" customFormat="1" x14ac:dyDescent="0.25"/>
    <row r="144" s="103" customFormat="1" x14ac:dyDescent="0.25"/>
    <row r="145" s="103" customFormat="1" x14ac:dyDescent="0.25"/>
    <row r="146" s="103" customFormat="1" x14ac:dyDescent="0.25"/>
    <row r="147" s="103" customFormat="1" x14ac:dyDescent="0.25"/>
    <row r="148" s="103" customFormat="1" x14ac:dyDescent="0.25"/>
    <row r="149" s="103" customFormat="1" x14ac:dyDescent="0.25"/>
    <row r="150" s="103" customFormat="1" x14ac:dyDescent="0.25"/>
    <row r="151" s="103" customFormat="1" x14ac:dyDescent="0.25"/>
    <row r="152" s="103" customFormat="1" x14ac:dyDescent="0.25"/>
    <row r="153" s="103" customFormat="1" x14ac:dyDescent="0.25"/>
    <row r="154" s="103" customFormat="1" x14ac:dyDescent="0.25"/>
    <row r="155" s="103" customFormat="1" x14ac:dyDescent="0.25"/>
    <row r="156" s="103" customFormat="1" x14ac:dyDescent="0.25"/>
    <row r="157" s="103" customFormat="1" x14ac:dyDescent="0.25"/>
    <row r="158" s="103" customFormat="1" x14ac:dyDescent="0.25"/>
    <row r="159" s="103" customFormat="1" x14ac:dyDescent="0.25"/>
    <row r="160" s="103" customFormat="1" x14ac:dyDescent="0.25"/>
    <row r="161" s="103" customFormat="1" x14ac:dyDescent="0.25"/>
    <row r="162" s="103" customFormat="1" x14ac:dyDescent="0.25"/>
    <row r="163" s="103" customFormat="1" x14ac:dyDescent="0.25"/>
    <row r="164" s="103" customFormat="1" x14ac:dyDescent="0.25"/>
    <row r="165" s="103" customFormat="1" x14ac:dyDescent="0.25"/>
    <row r="166" s="103" customFormat="1" x14ac:dyDescent="0.25"/>
    <row r="167" s="103" customFormat="1" x14ac:dyDescent="0.25"/>
    <row r="168" s="103" customFormat="1" x14ac:dyDescent="0.25"/>
    <row r="169" s="103" customFormat="1" x14ac:dyDescent="0.25"/>
    <row r="170" s="103" customFormat="1" x14ac:dyDescent="0.25"/>
    <row r="171" s="103" customFormat="1" x14ac:dyDescent="0.25"/>
    <row r="172" s="103" customFormat="1" x14ac:dyDescent="0.25"/>
    <row r="173" s="103" customFormat="1" x14ac:dyDescent="0.25"/>
    <row r="174" s="103" customFormat="1" x14ac:dyDescent="0.25"/>
    <row r="175" s="103" customFormat="1" x14ac:dyDescent="0.25"/>
    <row r="176" s="103" customFormat="1" x14ac:dyDescent="0.25"/>
    <row r="177" s="103" customFormat="1" x14ac:dyDescent="0.25"/>
    <row r="178" s="103" customFormat="1" x14ac:dyDescent="0.25"/>
    <row r="179" s="103" customFormat="1" x14ac:dyDescent="0.25"/>
    <row r="180" s="103" customFormat="1" x14ac:dyDescent="0.25"/>
    <row r="181" s="103" customFormat="1" x14ac:dyDescent="0.25"/>
    <row r="182" s="103" customFormat="1" x14ac:dyDescent="0.25"/>
    <row r="183" s="103" customFormat="1" x14ac:dyDescent="0.25"/>
    <row r="184" s="103" customFormat="1" x14ac:dyDescent="0.25"/>
    <row r="185" s="103" customFormat="1" x14ac:dyDescent="0.25"/>
    <row r="186" s="103" customFormat="1" x14ac:dyDescent="0.25"/>
    <row r="187" s="103" customFormat="1" x14ac:dyDescent="0.25"/>
    <row r="188" s="103" customFormat="1" x14ac:dyDescent="0.25"/>
    <row r="189" s="103" customFormat="1" x14ac:dyDescent="0.25"/>
    <row r="190" s="103" customFormat="1" x14ac:dyDescent="0.25"/>
    <row r="191" s="103" customFormat="1" x14ac:dyDescent="0.25"/>
    <row r="192" s="103" customFormat="1" x14ac:dyDescent="0.25"/>
    <row r="193" s="103" customFormat="1" x14ac:dyDescent="0.25"/>
    <row r="194" s="103" customFormat="1" x14ac:dyDescent="0.25"/>
    <row r="195" s="103" customFormat="1" x14ac:dyDescent="0.25"/>
    <row r="196" s="103" customFormat="1" x14ac:dyDescent="0.25"/>
    <row r="197" s="103" customFormat="1" x14ac:dyDescent="0.25"/>
    <row r="198" s="103" customFormat="1" x14ac:dyDescent="0.25"/>
  </sheetData>
  <sheetProtection sheet="1" objects="1" scenarios="1"/>
  <mergeCells count="13">
    <mergeCell ref="K23:P23"/>
    <mergeCell ref="S22:Z22"/>
    <mergeCell ref="S23:X23"/>
    <mergeCell ref="K1:N1"/>
    <mergeCell ref="K2:N2"/>
    <mergeCell ref="K16:Z16"/>
    <mergeCell ref="K17:R17"/>
    <mergeCell ref="S17:Z17"/>
    <mergeCell ref="K18:P18"/>
    <mergeCell ref="Q18:R18"/>
    <mergeCell ref="S18:X18"/>
    <mergeCell ref="Y18:Z18"/>
    <mergeCell ref="K22:R22"/>
  </mergeCells>
  <conditionalFormatting sqref="K47:Z72">
    <cfRule type="expression" dxfId="15" priority="1">
      <formula>ISNUMBER(SEARCH("ERROR",K47))</formula>
    </cfRule>
    <cfRule type="expression" dxfId="16" priority="2">
      <formula>ISNUMBER(SEARCH("WARNING",K47))</formula>
    </cfRule>
    <cfRule type="expression" dxfId="17" priority="3">
      <formula>ISNUMBER(SEARCH("OK",K47))</formula>
    </cfRule>
  </conditionalFormatting>
  <conditionalFormatting sqref="AC25:AL43">
    <cfRule type="expression" dxfId="18" priority="4">
      <formula>ISNUMBER(SEARCH("ERROR",AC25))</formula>
    </cfRule>
    <cfRule type="expression" dxfId="19" priority="5">
      <formula>ISNUMBER(SEARCH("WARNING",AC25))</formula>
    </cfRule>
    <cfRule type="expression" dxfId="20" priority="6">
      <formula>ISNUMBER(SEARCH("OK",AC25))</formula>
    </cfRule>
  </conditionalFormatting>
  <conditionalFormatting sqref="B5">
    <cfRule type="expression" dxfId="21" priority="7">
      <formula>OR(B5=0,B5="0")</formula>
    </cfRule>
    <cfRule type="expression" dxfId="22" priority="8">
      <formula>B5&gt;0</formula>
    </cfRule>
  </conditionalFormatting>
  <conditionalFormatting sqref="B6">
    <cfRule type="expression" dxfId="23" priority="9">
      <formula>OR(B6=0,B6="0")</formula>
    </cfRule>
    <cfRule type="expression" dxfId="24" priority="10">
      <formula>B6&gt;0</formula>
    </cfRule>
  </conditionalFormatting>
  <hyperlinks>
    <hyperlink location="Validation_D008_ZKU_01T_K25_0" ref="AC25"/>
    <hyperlink location="Validation_D008_ZKU_01T_K26_0" ref="AC26"/>
    <hyperlink location="Validation_D008_ZKU_01T_K27_0" ref="AC27"/>
    <hyperlink location="Validation_D008_ZKU_01T_K28_0" ref="AC28"/>
    <hyperlink location="Validation_D008_ZKU_01T_K29_0" ref="AC29"/>
    <hyperlink location="Validation_D008_ZKU_01T_K30_0" ref="AC30"/>
    <hyperlink location="Validation_D008_ZKU_01T_K31_0" ref="AC31"/>
    <hyperlink location="Validation_D008_ZKU_01T_K32_0" ref="AC32"/>
    <hyperlink location="Validation_D008_ZKU_01T_K33_0" ref="AC33"/>
    <hyperlink location="Validation_D008_ZKU_01T_K34_0" ref="AC34"/>
    <hyperlink location="Validation_D008_ZKU_01T_K35_0" ref="AC35"/>
    <hyperlink location="Validation_D008_ZKU_01T_K36_0" ref="AC36"/>
    <hyperlink location="Validation_D008_ZKU_01T_K37_0" ref="AC37"/>
    <hyperlink location="Validation_D008_ZKU_01T_K38_0" ref="AC38"/>
    <hyperlink location="Validation_D008_ZKU_01T_K39_0" ref="AC39"/>
    <hyperlink location="Validation_D002_ZKU_01T_N25_0" ref="AD25"/>
    <hyperlink location="Validation_D002_ZKU_01T_N26_0" ref="AD26"/>
    <hyperlink location="Validation_D002_ZKU_01T_N38_0" ref="AD38"/>
    <hyperlink location="Validation_D002_ZKU_01T_N39_0" ref="AD39"/>
    <hyperlink location="Validation_D002_ZKU_01T_N40_0" ref="AD40"/>
    <hyperlink location="Validation_D002_ZKU_01T_N41_0" ref="AD41"/>
    <hyperlink location="Validation_D002_ZKU_01T_N42_0" ref="AD42"/>
    <hyperlink location="Validation_D002_ZKU_01T_N43_0" ref="AD43"/>
    <hyperlink location="Validation_D001a_ZKU_01T_P25_0" ref="AE25"/>
    <hyperlink location="Validation_D008_ZKU_01T_P25_0" ref="AF25"/>
    <hyperlink location="Validation_D001b_ZKU_01T_P26_0" ref="AE26"/>
    <hyperlink location="Validation_D008_ZKU_01T_P26_0" ref="AF26"/>
    <hyperlink location="Validation_D0015_PBA_ZKU_01T_P27_0" ref="AE27"/>
    <hyperlink location="Validation_D008_ZKU_01T_P27_0" ref="AF27"/>
    <hyperlink location="Validation_D0015_IBA_ZKU_01T_P28_0" ref="AE28"/>
    <hyperlink location="Validation_D008_ZKU_01T_P28_0" ref="AF28"/>
    <hyperlink location="Validation_D0015_NPB_ZKU_01T_P29_0" ref="AE29"/>
    <hyperlink location="Validation_D008_ZKU_01T_P29_0" ref="AF29"/>
    <hyperlink location="Validation_D0015_EBA_ZKU_01T_P30_0" ref="AE30"/>
    <hyperlink location="Validation_D008_ZKU_01T_P30_0" ref="AF30"/>
    <hyperlink location="Validation_D0015_EBI_ZKU_01T_P31_0" ref="AE31"/>
    <hyperlink location="Validation_D008_ZKU_01T_P31_0" ref="AF31"/>
    <hyperlink location="Validation_D0015_MBA_ZKU_01T_P32_0" ref="AE32"/>
    <hyperlink location="Validation_D008_ZKU_01T_P32_0" ref="AF32"/>
    <hyperlink location="Validation_D0015_FAP_ZKU_01T_P33_0" ref="AE33"/>
    <hyperlink location="Validation_D008_ZKU_01T_P33_0" ref="AF33"/>
    <hyperlink location="Validation_D0015_DTB_ZKU_01T_P34_0" ref="AE34"/>
    <hyperlink location="Validation_D008_ZKU_01T_P34_0" ref="AF34"/>
    <hyperlink location="Validation_D0015_DKA_ZKU_01T_P35_0" ref="AE35"/>
    <hyperlink location="Validation_D008_ZKU_01T_P35_0" ref="AF35"/>
    <hyperlink location="Validation_D0015_DAA_ZKU_01T_P36_0" ref="AE36"/>
    <hyperlink location="Validation_D008_ZKU_01T_P36_0" ref="AF36"/>
    <hyperlink location="Validation_D0015_U_ZKU_01T_P37_0" ref="AE37"/>
    <hyperlink location="Validation_D008_ZKU_01T_P37_0" ref="AF37"/>
    <hyperlink location="Validation_D001a_ZKU_01T_P38_0" ref="AE38"/>
    <hyperlink location="Validation_D008_ZKU_01T_P38_0" ref="AF38"/>
    <hyperlink location="Validation_D001a_ZKU_01T_P39_0" ref="AE39"/>
    <hyperlink location="Validation_D008_ZKU_01T_P39_0" ref="AF39"/>
    <hyperlink location="Validation_D001a_ZKU_01T_P40_0" ref="AE40"/>
    <hyperlink location="Validation_D001a_ZKU_01T_P41_0" ref="AE41"/>
    <hyperlink location="Validation_D001a_ZKU_01T_P42_0" ref="AE42"/>
    <hyperlink location="Validation_D001a_ZKU_01T_P43_0" ref="AE43"/>
    <hyperlink location="Validation_D0015b_ZKU_01T_R25_0" ref="AG25"/>
    <hyperlink location="Validation_D0015b_ZKU_01T_R26_0" ref="AG26"/>
    <hyperlink location="Validation_D0015b_ZKU_01T_R27_0" ref="AG27"/>
    <hyperlink location="Validation_D0015b_ZKU_01T_R28_0" ref="AG28"/>
    <hyperlink location="Validation_D0015b_ZKU_01T_R29_0" ref="AG29"/>
    <hyperlink location="Validation_D0015b_ZKU_01T_R30_0" ref="AG30"/>
    <hyperlink location="Validation_D0015b_ZKU_01T_R31_0" ref="AG31"/>
    <hyperlink location="Validation_D0015b_ZKU_01T_R32_0" ref="AG32"/>
    <hyperlink location="Validation_D0015b_ZKU_01T_R33_0" ref="AG33"/>
    <hyperlink location="Validation_D0015b_ZKU_01T_R34_0" ref="AG34"/>
    <hyperlink location="Validation_D0015b_ZKU_01T_R35_0" ref="AG35"/>
    <hyperlink location="Validation_D0015b_ZKU_01T_R36_0" ref="AG36"/>
    <hyperlink location="Validation_D0015b_ZKU_01T_R37_0" ref="AG37"/>
    <hyperlink location="Validation_D0015b_ZKU_01T_R38_0" ref="AG38"/>
    <hyperlink location="Validation_D0015b_ZKU_01T_R39_0" ref="AG39"/>
    <hyperlink location="Validation_D009_ZKU_01T_S25_0" ref="AH25"/>
    <hyperlink location="Validation_D009_ZKU_01T_S26_0" ref="AH26"/>
    <hyperlink location="Validation_D009_ZKU_01T_S27_0" ref="AH27"/>
    <hyperlink location="Validation_D009_ZKU_01T_S28_0" ref="AH28"/>
    <hyperlink location="Validation_D009_ZKU_01T_S29_0" ref="AH29"/>
    <hyperlink location="Validation_D009_ZKU_01T_S30_0" ref="AH30"/>
    <hyperlink location="Validation_D009_ZKU_01T_S31_0" ref="AH31"/>
    <hyperlink location="Validation_D009_ZKU_01T_S32_0" ref="AH32"/>
    <hyperlink location="Validation_D009_ZKU_01T_S33_0" ref="AH33"/>
    <hyperlink location="Validation_D009_ZKU_01T_S34_0" ref="AH34"/>
    <hyperlink location="Validation_D009_ZKU_01T_S35_0" ref="AH35"/>
    <hyperlink location="Validation_D009_ZKU_01T_S36_0" ref="AH36"/>
    <hyperlink location="Validation_D009_ZKU_01T_S37_0" ref="AH37"/>
    <hyperlink location="Validation_D009_ZKU_01T_S38_0" ref="AH38"/>
    <hyperlink location="Validation_D009_ZKU_01T_S39_0" ref="AH39"/>
    <hyperlink location="Validation_D002_ZKU_01T_V25_0" ref="AI25"/>
    <hyperlink location="Validation_D002_ZKU_01T_V26_0" ref="AI26"/>
    <hyperlink location="Validation_D002_ZKU_01T_V38_0" ref="AI38"/>
    <hyperlink location="Validation_D002_ZKU_01T_V39_0" ref="AI39"/>
    <hyperlink location="Validation_D002_ZKU_01T_V40_0" ref="AI40"/>
    <hyperlink location="Validation_D002_ZKU_01T_V41_0" ref="AI41"/>
    <hyperlink location="Validation_D002_ZKU_01T_V42_0" ref="AI42"/>
    <hyperlink location="Validation_D002_ZKU_01T_V43_0" ref="AI43"/>
    <hyperlink location="Validation_D001c_ZKU_01T_X25_0" ref="AJ25"/>
    <hyperlink location="Validation_D009_ZKU_01T_X25_0" ref="AK25"/>
    <hyperlink location="Validation_D001d_ZKU_01T_X26_0" ref="AJ26"/>
    <hyperlink location="Validation_D009_ZKU_01T_X26_0" ref="AK26"/>
    <hyperlink location="Validation_D0016_PBA_ZKU_01T_X27_0" ref="AJ27"/>
    <hyperlink location="Validation_D009_ZKU_01T_X27_0" ref="AK27"/>
    <hyperlink location="Validation_D0016_IBA_ZKU_01T_X28_0" ref="AJ28"/>
    <hyperlink location="Validation_D009_ZKU_01T_X28_0" ref="AK28"/>
    <hyperlink location="Validation_D0016_NPB_ZKU_01T_X29_0" ref="AJ29"/>
    <hyperlink location="Validation_D009_ZKU_01T_X29_0" ref="AK29"/>
    <hyperlink location="Validation_D0016_EBA_ZKU_01T_X30_0" ref="AJ30"/>
    <hyperlink location="Validation_D009_ZKU_01T_X30_0" ref="AK30"/>
    <hyperlink location="Validation_D0016_EBI_ZKU_01T_X31_0" ref="AJ31"/>
    <hyperlink location="Validation_D009_ZKU_01T_X31_0" ref="AK31"/>
    <hyperlink location="Validation_D0016_MBA_ZKU_01T_X32_0" ref="AJ32"/>
    <hyperlink location="Validation_D009_ZKU_01T_X32_0" ref="AK32"/>
    <hyperlink location="Validation_D0016_FAP_ZKU_01T_X33_0" ref="AJ33"/>
    <hyperlink location="Validation_D009_ZKU_01T_X33_0" ref="AK33"/>
    <hyperlink location="Validation_D0016_DTB_ZKU_01T_X34_0" ref="AJ34"/>
    <hyperlink location="Validation_D009_ZKU_01T_X34_0" ref="AK34"/>
    <hyperlink location="Validation_D0016_DKA_ZKU_01T_X35_0" ref="AJ35"/>
    <hyperlink location="Validation_D009_ZKU_01T_X35_0" ref="AK35"/>
    <hyperlink location="Validation_D0016_DAA_ZKU_01T_X36_0" ref="AJ36"/>
    <hyperlink location="Validation_D009_ZKU_01T_X36_0" ref="AK36"/>
    <hyperlink location="Validation_D0016_U_ZKU_01T_X37_0" ref="AJ37"/>
    <hyperlink location="Validation_D009_ZKU_01T_X37_0" ref="AK37"/>
    <hyperlink location="Validation_D001c_ZKU_01T_X38_0" ref="AJ38"/>
    <hyperlink location="Validation_D009_ZKU_01T_X38_0" ref="AK38"/>
    <hyperlink location="Validation_D001c_ZKU_01T_X39_0" ref="AJ39"/>
    <hyperlink location="Validation_D009_ZKU_01T_X39_0" ref="AK39"/>
    <hyperlink location="Validation_D001c_ZKU_01T_X40_0" ref="AJ40"/>
    <hyperlink location="Validation_D001c_ZKU_01T_X41_0" ref="AJ41"/>
    <hyperlink location="Validation_D001c_ZKU_01T_X42_0" ref="AJ42"/>
    <hyperlink location="Validation_D001c_ZKU_01T_X43_0" ref="AJ43"/>
    <hyperlink location="Validation_D0015c_ZKU_01T_Z25_0" ref="AL25"/>
    <hyperlink location="Validation_D0015c_ZKU_01T_Z26_0" ref="AL26"/>
    <hyperlink location="Validation_D0015c_ZKU_01T_Z27_0" ref="AL27"/>
    <hyperlink location="Validation_D0015c_ZKU_01T_Z28_0" ref="AL28"/>
    <hyperlink location="Validation_D0015c_ZKU_01T_Z29_0" ref="AL29"/>
    <hyperlink location="Validation_D0015c_ZKU_01T_Z30_0" ref="AL30"/>
    <hyperlink location="Validation_D0015c_ZKU_01T_Z31_0" ref="AL31"/>
    <hyperlink location="Validation_D0015c_ZKU_01T_Z32_0" ref="AL32"/>
    <hyperlink location="Validation_D0015c_ZKU_01T_Z33_0" ref="AL33"/>
    <hyperlink location="Validation_D0015c_ZKU_01T_Z34_0" ref="AL34"/>
    <hyperlink location="Validation_D0015c_ZKU_01T_Z35_0" ref="AL35"/>
    <hyperlink location="Validation_D0015c_ZKU_01T_Z36_0" ref="AL36"/>
    <hyperlink location="Validation_D0015c_ZKU_01T_Z37_0" ref="AL37"/>
    <hyperlink location="Validation_D0015c_ZKU_01T_Z38_0" ref="AL38"/>
    <hyperlink location="Validation_D0015c_ZKU_01T_Z39_0" ref="AL39"/>
    <hyperlink location="Validation_K004_ZKU_01T_K25_0" ref="K47"/>
    <hyperlink location="Validation_K001_ZKU_01T_K25_0" ref="K48"/>
    <hyperlink location="Validation_K004_ZKU_01T_L25_0" ref="L47"/>
    <hyperlink location="Validation_K001_ZKU_01T_L25_0" ref="L48"/>
    <hyperlink location="Validation_K004_ZKU_01T_M25_0" ref="M47"/>
    <hyperlink location="Validation_K001_ZKU_01T_M25_0" ref="M48"/>
    <hyperlink location="Validation_K004_ZKU_01T_N25_0" ref="N47"/>
    <hyperlink location="Validation_K001_ZKU_01T_N25_0" ref="N48"/>
    <hyperlink location="Validation_K004_ZKU_01T_O25_0" ref="O47"/>
    <hyperlink location="Validation_K001_ZKU_01T_O25_0" ref="O48"/>
    <hyperlink location="Validation_K004_ZKU_01T_P25_0" ref="P47"/>
    <hyperlink location="Validation_K001_ZKU_01T_P25_0" ref="P48"/>
    <hyperlink location="Validation_K004_ZKU_01T_Q25_0" ref="Q47"/>
    <hyperlink location="Validation_K001_ZKU_01T_Q25_0" ref="Q48"/>
    <hyperlink location="Validation_K004_ZKU_01T_R25_0" ref="R47"/>
    <hyperlink location="Validation_K001_ZKU_01T_R25_0" ref="R48"/>
    <hyperlink location="Validation_K004_ZKU_01T_S25_0" ref="S47"/>
    <hyperlink location="Validation_K001_ZKU_01T_S25_0" ref="S48"/>
    <hyperlink location="Validation_K004_ZKU_01T_T25_0" ref="T47"/>
    <hyperlink location="Validation_K001_ZKU_01T_T25_0" ref="T48"/>
    <hyperlink location="Validation_K004_ZKU_01T_U25_0" ref="U47"/>
    <hyperlink location="Validation_K001_ZKU_01T_U25_0" ref="U48"/>
    <hyperlink location="Validation_K004_ZKU_01T_V25_0" ref="V47"/>
    <hyperlink location="Validation_K001_ZKU_01T_V25_0" ref="V48"/>
    <hyperlink location="Validation_K004_ZKU_01T_W25_0" ref="W47"/>
    <hyperlink location="Validation_K001_ZKU_01T_W25_0" ref="W48"/>
    <hyperlink location="Validation_K004_ZKU_01T_X25_0" ref="X47"/>
    <hyperlink location="Validation_K001_ZKU_01T_X25_0" ref="X48"/>
    <hyperlink location="Validation_K004_ZKU_01T_Y25_0" ref="Y47"/>
    <hyperlink location="Validation_K001_ZKU_01T_Y25_0" ref="Y48"/>
    <hyperlink location="Validation_K004_ZKU_01T_Z25_0" ref="Z47"/>
    <hyperlink location="Validation_K001_ZKU_01T_Z25_0" ref="Z48"/>
    <hyperlink location="Validation_K004_ZKU_01T_K26_0" ref="K49"/>
    <hyperlink location="Validation_D010_ZKU_01T_K26_0" ref="K50"/>
    <hyperlink location="Validation_K004_ZKU_01T_L26_0" ref="L49"/>
    <hyperlink location="Validation_K004_ZKU_01T_M26_0" ref="M49"/>
    <hyperlink location="Validation_K004_ZKU_01T_N26_0" ref="N49"/>
    <hyperlink location="Validation_K004_ZKU_01T_O26_0" ref="O49"/>
    <hyperlink location="Validation_K004_ZKU_01T_P26_0" ref="P49"/>
    <hyperlink location="Validation_D010_ZKU_01T_P26_0" ref="P50"/>
    <hyperlink location="Validation_K004_ZKU_01T_Q26_0" ref="Q49"/>
    <hyperlink location="Validation_D010_ZKU_01T_Q26_0" ref="Q50"/>
    <hyperlink location="Validation_K004_ZKU_01T_R26_0" ref="R49"/>
    <hyperlink location="Validation_D010_ZKU_01T_R26_0" ref="R50"/>
    <hyperlink location="Validation_K004_ZKU_01T_S26_0" ref="S49"/>
    <hyperlink location="Validation_D010_ZKU_01T_S26_0" ref="S50"/>
    <hyperlink location="Validation_K004_ZKU_01T_T26_0" ref="T49"/>
    <hyperlink location="Validation_K004_ZKU_01T_U26_0" ref="U49"/>
    <hyperlink location="Validation_K004_ZKU_01T_V26_0" ref="V49"/>
    <hyperlink location="Validation_K004_ZKU_01T_W26_0" ref="W49"/>
    <hyperlink location="Validation_K004_ZKU_01T_X26_0" ref="X49"/>
    <hyperlink location="Validation_D010_ZKU_01T_X26_0" ref="X50"/>
    <hyperlink location="Validation_K004_ZKU_01T_Y26_0" ref="Y49"/>
    <hyperlink location="Validation_D010_ZKU_01T_Y26_0" ref="Y50"/>
    <hyperlink location="Validation_K004_ZKU_01T_Z26_0" ref="Z49"/>
    <hyperlink location="Validation_D010_ZKU_01T_Z26_0" ref="Z50"/>
    <hyperlink location="Validation_K004_ZKU_01T_K27_0" ref="K51"/>
    <hyperlink location="Validation_D013_ZKU_01T_K27_0" ref="K52"/>
    <hyperlink location="Validation_K004_ZKU_01T_P27_0" ref="P51"/>
    <hyperlink location="Validation_D013_ZKU_01T_P27_0" ref="P52"/>
    <hyperlink location="Validation_K004_ZKU_01T_Q27_0" ref="Q51"/>
    <hyperlink location="Validation_D013_ZKU_01T_Q27_0" ref="Q52"/>
    <hyperlink location="Validation_K004_ZKU_01T_R27_0" ref="R51"/>
    <hyperlink location="Validation_D013_ZKU_01T_R27_0" ref="R52"/>
    <hyperlink location="Validation_K004_ZKU_01T_S27_0" ref="S51"/>
    <hyperlink location="Validation_D013_ZKU_01T_S27_0" ref="S52"/>
    <hyperlink location="Validation_K004_ZKU_01T_X27_0" ref="X51"/>
    <hyperlink location="Validation_D013_ZKU_01T_X27_0" ref="X52"/>
    <hyperlink location="Validation_K004_ZKU_01T_Y27_0" ref="Y51"/>
    <hyperlink location="Validation_D013_ZKU_01T_Y27_0" ref="Y52"/>
    <hyperlink location="Validation_K004_ZKU_01T_Z27_0" ref="Z51"/>
    <hyperlink location="Validation_D013_ZKU_01T_Z27_0" ref="Z52"/>
    <hyperlink location="Validation_K004_ZKU_01T_K28_0" ref="K53"/>
    <hyperlink location="Validation_K004_ZKU_01T_P28_0" ref="P53"/>
    <hyperlink location="Validation_K004_ZKU_01T_Q28_0" ref="Q53"/>
    <hyperlink location="Validation_K004_ZKU_01T_R28_0" ref="R53"/>
    <hyperlink location="Validation_K004_ZKU_01T_S28_0" ref="S53"/>
    <hyperlink location="Validation_K004_ZKU_01T_X28_0" ref="X53"/>
    <hyperlink location="Validation_K004_ZKU_01T_Y28_0" ref="Y53"/>
    <hyperlink location="Validation_K004_ZKU_01T_Z28_0" ref="Z53"/>
    <hyperlink location="Validation_K004_ZKU_01T_K29_0" ref="K54"/>
    <hyperlink location="Validation_D011_ZKU_01T_K29_0" ref="K55"/>
    <hyperlink location="Validation_K004_ZKU_01T_P29_0" ref="P54"/>
    <hyperlink location="Validation_D011_ZKU_01T_P29_0" ref="P55"/>
    <hyperlink location="Validation_K004_ZKU_01T_Q29_0" ref="Q54"/>
    <hyperlink location="Validation_D011_ZKU_01T_Q29_0" ref="Q55"/>
    <hyperlink location="Validation_K004_ZKU_01T_R29_0" ref="R54"/>
    <hyperlink location="Validation_D011_ZKU_01T_R29_0" ref="R55"/>
    <hyperlink location="Validation_K004_ZKU_01T_S29_0" ref="S54"/>
    <hyperlink location="Validation_D011_ZKU_01T_S29_0" ref="S55"/>
    <hyperlink location="Validation_K004_ZKU_01T_X29_0" ref="X54"/>
    <hyperlink location="Validation_D011_ZKU_01T_X29_0" ref="X55"/>
    <hyperlink location="Validation_K004_ZKU_01T_Y29_0" ref="Y54"/>
    <hyperlink location="Validation_D011_ZKU_01T_Y29_0" ref="Y55"/>
    <hyperlink location="Validation_K004_ZKU_01T_Z29_0" ref="Z54"/>
    <hyperlink location="Validation_D011_ZKU_01T_Z29_0" ref="Z55"/>
    <hyperlink location="Validation_K004_ZKU_01T_K30_0" ref="K56"/>
    <hyperlink location="Validation_D012a_ZKU_01T_K30_0" ref="K57"/>
    <hyperlink location="Validation_D012b_ZKU_01T_K30_0" ref="K58"/>
    <hyperlink location="Validation_K004_ZKU_01T_P30_0" ref="P56"/>
    <hyperlink location="Validation_D012a_ZKU_01T_P30_0" ref="P57"/>
    <hyperlink location="Validation_D012b_ZKU_01T_P30_0" ref="P58"/>
    <hyperlink location="Validation_K004_ZKU_01T_Q30_0" ref="Q56"/>
    <hyperlink location="Validation_D012a_ZKU_01T_Q30_0" ref="Q57"/>
    <hyperlink location="Validation_D012b_ZKU_01T_Q30_0" ref="Q58"/>
    <hyperlink location="Validation_K004_ZKU_01T_R30_0" ref="R56"/>
    <hyperlink location="Validation_D012a_ZKU_01T_R30_0" ref="R57"/>
    <hyperlink location="Validation_D012b_ZKU_01T_R30_0" ref="R58"/>
    <hyperlink location="Validation_K004_ZKU_01T_S30_0" ref="S56"/>
    <hyperlink location="Validation_D012a_ZKU_01T_S30_0" ref="S57"/>
    <hyperlink location="Validation_D012b_ZKU_01T_S30_0" ref="S58"/>
    <hyperlink location="Validation_K004_ZKU_01T_X30_0" ref="X56"/>
    <hyperlink location="Validation_D012a_ZKU_01T_X30_0" ref="X57"/>
    <hyperlink location="Validation_D012b_ZKU_01T_X30_0" ref="X58"/>
    <hyperlink location="Validation_K004_ZKU_01T_Y30_0" ref="Y56"/>
    <hyperlink location="Validation_D012a_ZKU_01T_Y30_0" ref="Y57"/>
    <hyperlink location="Validation_D012b_ZKU_01T_Y30_0" ref="Y58"/>
    <hyperlink location="Validation_K004_ZKU_01T_Z30_0" ref="Z56"/>
    <hyperlink location="Validation_D012a_ZKU_01T_Z30_0" ref="Z57"/>
    <hyperlink location="Validation_D012b_ZKU_01T_Z30_0" ref="Z58"/>
    <hyperlink location="Validation_K004_ZKU_01T_K31_0" ref="K59"/>
    <hyperlink location="Validation_K004_ZKU_01T_P31_0" ref="P59"/>
    <hyperlink location="Validation_K004_ZKU_01T_Q31_0" ref="Q59"/>
    <hyperlink location="Validation_K004_ZKU_01T_R31_0" ref="R59"/>
    <hyperlink location="Validation_K004_ZKU_01T_S31_0" ref="S59"/>
    <hyperlink location="Validation_K004_ZKU_01T_X31_0" ref="X59"/>
    <hyperlink location="Validation_K004_ZKU_01T_Y31_0" ref="Y59"/>
    <hyperlink location="Validation_K004_ZKU_01T_Z31_0" ref="Z59"/>
    <hyperlink location="Validation_K004_ZKU_01T_K32_0" ref="K60"/>
    <hyperlink location="Validation_K004_ZKU_01T_P32_0" ref="P60"/>
    <hyperlink location="Validation_K004_ZKU_01T_Q32_0" ref="Q60"/>
    <hyperlink location="Validation_K004_ZKU_01T_R32_0" ref="R60"/>
    <hyperlink location="Validation_K004_ZKU_01T_S32_0" ref="S60"/>
    <hyperlink location="Validation_K004_ZKU_01T_X32_0" ref="X60"/>
    <hyperlink location="Validation_K004_ZKU_01T_Y32_0" ref="Y60"/>
    <hyperlink location="Validation_K004_ZKU_01T_Z32_0" ref="Z60"/>
    <hyperlink location="Validation_K004_ZKU_01T_K33_0" ref="K61"/>
    <hyperlink location="Validation_K004_ZKU_01T_P33_0" ref="P61"/>
    <hyperlink location="Validation_K004_ZKU_01T_Q33_0" ref="Q61"/>
    <hyperlink location="Validation_K004_ZKU_01T_R33_0" ref="R61"/>
    <hyperlink location="Validation_K004_ZKU_01T_S33_0" ref="S61"/>
    <hyperlink location="Validation_K004_ZKU_01T_X33_0" ref="X61"/>
    <hyperlink location="Validation_K004_ZKU_01T_Y33_0" ref="Y61"/>
    <hyperlink location="Validation_K004_ZKU_01T_Z33_0" ref="Z61"/>
    <hyperlink location="Validation_K004_ZKU_01T_K34_0" ref="K62"/>
    <hyperlink location="Validation_K004_ZKU_01T_P34_0" ref="P62"/>
    <hyperlink location="Validation_K004_ZKU_01T_Q34_0" ref="Q62"/>
    <hyperlink location="Validation_K004_ZKU_01T_R34_0" ref="R62"/>
    <hyperlink location="Validation_K004_ZKU_01T_S34_0" ref="S62"/>
    <hyperlink location="Validation_K004_ZKU_01T_X34_0" ref="X62"/>
    <hyperlink location="Validation_K004_ZKU_01T_Y34_0" ref="Y62"/>
    <hyperlink location="Validation_K004_ZKU_01T_Z34_0" ref="Z62"/>
    <hyperlink location="Validation_K004_ZKU_01T_K35_0" ref="K63"/>
    <hyperlink location="Validation_K004_ZKU_01T_P35_0" ref="P63"/>
    <hyperlink location="Validation_K004_ZKU_01T_Q35_0" ref="Q63"/>
    <hyperlink location="Validation_K004_ZKU_01T_R35_0" ref="R63"/>
    <hyperlink location="Validation_K004_ZKU_01T_S35_0" ref="S63"/>
    <hyperlink location="Validation_K004_ZKU_01T_X35_0" ref="X63"/>
    <hyperlink location="Validation_K004_ZKU_01T_Y35_0" ref="Y63"/>
    <hyperlink location="Validation_K004_ZKU_01T_Z35_0" ref="Z63"/>
    <hyperlink location="Validation_K004_ZKU_01T_K36_0" ref="K64"/>
    <hyperlink location="Validation_K004_ZKU_01T_P36_0" ref="P64"/>
    <hyperlink location="Validation_K004_ZKU_01T_Q36_0" ref="Q64"/>
    <hyperlink location="Validation_K004_ZKU_01T_R36_0" ref="R64"/>
    <hyperlink location="Validation_K004_ZKU_01T_S36_0" ref="S64"/>
    <hyperlink location="Validation_K004_ZKU_01T_X36_0" ref="X64"/>
    <hyperlink location="Validation_K004_ZKU_01T_Y36_0" ref="Y64"/>
    <hyperlink location="Validation_K004_ZKU_01T_Z36_0" ref="Z64"/>
    <hyperlink location="Validation_K004_ZKU_01T_K37_0" ref="K65"/>
    <hyperlink location="Validation_K004_ZKU_01T_P37_0" ref="P65"/>
    <hyperlink location="Validation_K004_ZKU_01T_Q37_0" ref="Q65"/>
    <hyperlink location="Validation_K004_ZKU_01T_R37_0" ref="R65"/>
    <hyperlink location="Validation_K004_ZKU_01T_S37_0" ref="S65"/>
    <hyperlink location="Validation_K004_ZKU_01T_X37_0" ref="X65"/>
    <hyperlink location="Validation_K004_ZKU_01T_Y37_0" ref="Y65"/>
    <hyperlink location="Validation_K004_ZKU_01T_Z37_0" ref="Z65"/>
    <hyperlink location="Validation_K004_ZKU_01T_K38_0" ref="K66"/>
    <hyperlink location="Validation_K004_ZKU_01T_L38_0" ref="L66"/>
    <hyperlink location="Validation_K004_ZKU_01T_M38_0" ref="M66"/>
    <hyperlink location="Validation_K004_ZKU_01T_N38_0" ref="N66"/>
    <hyperlink location="Validation_K004_ZKU_01T_O38_0" ref="O66"/>
    <hyperlink location="Validation_K004_ZKU_01T_P38_0" ref="P66"/>
    <hyperlink location="Validation_K004_ZKU_01T_Q38_0" ref="Q66"/>
    <hyperlink location="Validation_K004_ZKU_01T_R38_0" ref="R66"/>
    <hyperlink location="Validation_K004_ZKU_01T_S38_0" ref="S66"/>
    <hyperlink location="Validation_K004_ZKU_01T_T38_0" ref="T66"/>
    <hyperlink location="Validation_K004_ZKU_01T_U38_0" ref="U66"/>
    <hyperlink location="Validation_K004_ZKU_01T_V38_0" ref="V66"/>
    <hyperlink location="Validation_K004_ZKU_01T_W38_0" ref="W66"/>
    <hyperlink location="Validation_K004_ZKU_01T_X38_0" ref="X66"/>
    <hyperlink location="Validation_K004_ZKU_01T_Y38_0" ref="Y66"/>
    <hyperlink location="Validation_K004_ZKU_01T_Z38_0" ref="Z66"/>
    <hyperlink location="Validation_K004_ZKU_01T_K39_0" ref="K67"/>
    <hyperlink location="Validation_K004_ZKU_01T_L39_0" ref="L67"/>
    <hyperlink location="Validation_K004_ZKU_01T_M39_0" ref="M67"/>
    <hyperlink location="Validation_K004_ZKU_01T_N39_0" ref="N67"/>
    <hyperlink location="Validation_K004_ZKU_01T_O39_0" ref="O67"/>
    <hyperlink location="Validation_K004_ZKU_01T_P39_0" ref="P67"/>
    <hyperlink location="Validation_K004_ZKU_01T_Q39_0" ref="Q67"/>
    <hyperlink location="Validation_K004_ZKU_01T_R39_0" ref="R67"/>
    <hyperlink location="Validation_K004_ZKU_01T_S39_0" ref="S67"/>
    <hyperlink location="Validation_K004_ZKU_01T_T39_0" ref="T67"/>
    <hyperlink location="Validation_K004_ZKU_01T_U39_0" ref="U67"/>
    <hyperlink location="Validation_K004_ZKU_01T_V39_0" ref="V67"/>
    <hyperlink location="Validation_K004_ZKU_01T_W39_0" ref="W67"/>
    <hyperlink location="Validation_K004_ZKU_01T_X39_0" ref="X67"/>
    <hyperlink location="Validation_K004_ZKU_01T_Y39_0" ref="Y67"/>
    <hyperlink location="Validation_K004_ZKU_01T_Z39_0" ref="Z67"/>
    <hyperlink location="Validation_K004_ZKU_01T_K40_0" ref="K68"/>
    <hyperlink location="Validation_K002_ZKU_01T_K40_0" ref="K69"/>
    <hyperlink location="Validation_K004_ZKU_01T_L40_0" ref="L68"/>
    <hyperlink location="Validation_K002_ZKU_01T_L40_0" ref="L69"/>
    <hyperlink location="Validation_K004_ZKU_01T_M40_0" ref="M68"/>
    <hyperlink location="Validation_K002_ZKU_01T_M40_0" ref="M69"/>
    <hyperlink location="Validation_K004_ZKU_01T_N40_0" ref="N68"/>
    <hyperlink location="Validation_K002_ZKU_01T_N40_0" ref="N69"/>
    <hyperlink location="Validation_K004_ZKU_01T_O40_0" ref="O68"/>
    <hyperlink location="Validation_K002_ZKU_01T_O40_0" ref="O69"/>
    <hyperlink location="Validation_K004_ZKU_01T_P40_0" ref="P68"/>
    <hyperlink location="Validation_K002_ZKU_01T_P40_0" ref="P69"/>
    <hyperlink location="Validation_K004_ZKU_01T_S40_0" ref="S68"/>
    <hyperlink location="Validation_K002_ZKU_01T_S40_0" ref="S69"/>
    <hyperlink location="Validation_K004_ZKU_01T_T40_0" ref="T68"/>
    <hyperlink location="Validation_K002_ZKU_01T_T40_0" ref="T69"/>
    <hyperlink location="Validation_K004_ZKU_01T_U40_0" ref="U68"/>
    <hyperlink location="Validation_K002_ZKU_01T_U40_0" ref="U69"/>
    <hyperlink location="Validation_K004_ZKU_01T_V40_0" ref="V68"/>
    <hyperlink location="Validation_K002_ZKU_01T_V40_0" ref="V69"/>
    <hyperlink location="Validation_K004_ZKU_01T_W40_0" ref="W68"/>
    <hyperlink location="Validation_K002_ZKU_01T_W40_0" ref="W69"/>
    <hyperlink location="Validation_K004_ZKU_01T_X40_0" ref="X68"/>
    <hyperlink location="Validation_K002_ZKU_01T_X40_0" ref="X69"/>
    <hyperlink location="Validation_K004_ZKU_01T_K41_0" ref="K70"/>
    <hyperlink location="Validation_K004_ZKU_01T_L41_0" ref="L70"/>
    <hyperlink location="Validation_K004_ZKU_01T_M41_0" ref="M70"/>
    <hyperlink location="Validation_K004_ZKU_01T_N41_0" ref="N70"/>
    <hyperlink location="Validation_K004_ZKU_01T_O41_0" ref="O70"/>
    <hyperlink location="Validation_K004_ZKU_01T_P41_0" ref="P70"/>
    <hyperlink location="Validation_K004_ZKU_01T_S41_0" ref="S70"/>
    <hyperlink location="Validation_K004_ZKU_01T_T41_0" ref="T70"/>
    <hyperlink location="Validation_K004_ZKU_01T_U41_0" ref="U70"/>
    <hyperlink location="Validation_K004_ZKU_01T_V41_0" ref="V70"/>
    <hyperlink location="Validation_K004_ZKU_01T_W41_0" ref="W70"/>
    <hyperlink location="Validation_K004_ZKU_01T_X41_0" ref="X70"/>
    <hyperlink location="Validation_K004_ZKU_01T_K42_0" ref="K71"/>
    <hyperlink location="Validation_K004_ZKU_01T_L42_0" ref="L71"/>
    <hyperlink location="Validation_K004_ZKU_01T_M42_0" ref="M71"/>
    <hyperlink location="Validation_K004_ZKU_01T_N42_0" ref="N71"/>
    <hyperlink location="Validation_K004_ZKU_01T_O42_0" ref="O71"/>
    <hyperlink location="Validation_K004_ZKU_01T_P42_0" ref="P71"/>
    <hyperlink location="Validation_K004_ZKU_01T_S42_0" ref="S71"/>
    <hyperlink location="Validation_K004_ZKU_01T_T42_0" ref="T71"/>
    <hyperlink location="Validation_K004_ZKU_01T_U42_0" ref="U71"/>
    <hyperlink location="Validation_K004_ZKU_01T_V42_0" ref="V71"/>
    <hyperlink location="Validation_K004_ZKU_01T_W42_0" ref="W71"/>
    <hyperlink location="Validation_K004_ZKU_01T_X42_0" ref="X71"/>
    <hyperlink location="Validation_K004_ZKU_01T_K43_0" ref="K72"/>
    <hyperlink location="Validation_K004_ZKU_01T_L43_0" ref="L72"/>
    <hyperlink location="Validation_K004_ZKU_01T_M43_0" ref="M72"/>
    <hyperlink location="Validation_K004_ZKU_01T_N43_0" ref="N72"/>
    <hyperlink location="Validation_K004_ZKU_01T_O43_0" ref="O72"/>
    <hyperlink location="Validation_K004_ZKU_01T_P43_0" ref="P72"/>
    <hyperlink location="Validation_K004_ZKU_01T_S43_0" ref="S72"/>
    <hyperlink location="Validation_K004_ZKU_01T_T43_0" ref="T72"/>
    <hyperlink location="Validation_K004_ZKU_01T_U43_0" ref="U72"/>
    <hyperlink location="Validation_K004_ZKU_01T_V43_0" ref="V72"/>
    <hyperlink location="Validation_K004_ZKU_01T_W43_0" ref="W72"/>
    <hyperlink location="Validation_K004_ZKU_01T_X43_0" ref="X72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confidentiel&C&D&Rpage &P]]></oddFooter>
  </headerFooter>
  <colBreaks count="1" manualBreakCount="1">
    <brk id="18" min="24" max="43" man="1"/>
  </colBreaks>
  <drawing r:id="rId4"/>
  <legacyDrawing r:id="rId6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2"/>
  <sheetViews>
    <sheetView showGridLines="0" showRowColHeaders="0" showZeros="true" topLeftCell="B1" zoomScale="80" zoomScaleNormal="80" workbookViewId="0">
      <pane xSplit="9" ySplit="22" topLeftCell="K23" activePane="bottomRight" state="frozen"/>
      <selection activeCell="D1" sqref="D1"/>
      <selection pane="topRight" activeCell="D1" sqref="D1"/>
      <selection pane="bottomLeft" activeCell="D1" sqref="D1"/>
      <selection pane="bottomRight" activeCell="K23" sqref="K23"/>
    </sheetView>
  </sheetViews>
  <sheetFormatPr baseColWidth="10" defaultColWidth="11.54296875" defaultRowHeight="12.5" x14ac:dyDescent="0.25"/>
  <cols>
    <col min="24" max="30" customWidth="true" style="16" width="11.7265625"/>
    <col min="1" max="1" customWidth="true" hidden="true" style="16" width="1.81640625"/>
    <col min="2" max="2" bestFit="true" customWidth="true" style="16" width="13.453125"/>
    <col min="3" max="3" customWidth="true" hidden="true" style="16" width="9.7265625"/>
    <col min="4" max="4" customWidth="true" style="16" width="43.26953125"/>
    <col min="5" max="5" customWidth="true" hidden="true" style="16" width="4.7265625"/>
    <col min="6" max="6" customWidth="true" style="16" width="4.7265625"/>
    <col min="7" max="9" customWidth="true" hidden="true" style="51" width="5.7265625"/>
    <col min="10" max="10" customWidth="true" hidden="true" style="16" width="26.7265625"/>
    <col min="11" max="20" customWidth="true" style="16" width="15.7265625"/>
    <col min="21" max="21" customWidth="true" style="16" width="1.7265625"/>
    <col min="22" max="22" customWidth="true" style="16" width="9.54296875"/>
    <col min="23" max="23" customWidth="true" style="16" width="12.78125"/>
    <col min="31" max="31" customWidth="true" style="20" width="11.7265625"/>
    <col min="32" max="39" customWidth="true" style="16" width="11.7265625"/>
    <col min="40" max="16384" style="16" width="11.54296875"/>
  </cols>
  <sheetData>
    <row r="1" spans="1:31" ht="22" customHeight="1" x14ac:dyDescent="0.4">
      <c r="A1" s="17"/>
      <c r="B1" s="46" t="str">
        <f>I_ReportName</f>
        <v>ZAVKU_B</v>
      </c>
      <c r="D1" s="13" t="s">
        <v>67</v>
      </c>
      <c r="E1" s="17"/>
      <c r="H1" s="52"/>
      <c r="I1" s="52"/>
      <c r="K1" s="153" t="str">
        <f>P_Title</f>
        <v>Paiements de la clientèle</v>
      </c>
      <c r="L1" s="153"/>
      <c r="M1" s="153"/>
      <c r="N1" s="153"/>
      <c r="O1" s="86"/>
      <c r="P1" s="153"/>
      <c r="Q1" s="153"/>
      <c r="R1" s="153"/>
      <c r="S1" s="153"/>
      <c r="T1" s="86"/>
      <c r="W1" s="26"/>
      <c r="X1" s="26"/>
      <c r="Y1" s="26"/>
      <c r="Z1" s="26"/>
    </row>
    <row r="2" spans="1:31" ht="22" customHeight="1" x14ac:dyDescent="0.35">
      <c r="A2" s="17"/>
      <c r="B2" s="113" t="s">
        <v>8</v>
      </c>
      <c r="D2" s="13" t="s">
        <v>87</v>
      </c>
      <c r="E2" s="17"/>
      <c r="H2" s="52"/>
      <c r="I2" s="52"/>
      <c r="K2" s="167" t="str">
        <f>P_Subtitle</f>
        <v>Comptoir</v>
      </c>
      <c r="L2" s="167"/>
      <c r="M2" s="167"/>
      <c r="N2" s="167"/>
      <c r="O2" s="167"/>
      <c r="P2" s="167"/>
      <c r="Q2" s="167"/>
      <c r="R2" s="167"/>
      <c r="S2" s="167"/>
      <c r="T2" s="167"/>
      <c r="W2" s="27"/>
      <c r="X2" s="27"/>
      <c r="Y2" s="27"/>
      <c r="Z2" s="27"/>
    </row>
    <row r="3" spans="1:31" ht="22" customHeight="1" x14ac:dyDescent="0.3">
      <c r="A3" s="17"/>
      <c r="B3" s="46" t="str">
        <f>I_SubjectId</f>
        <v>XXXXXX</v>
      </c>
      <c r="D3" s="13" t="s">
        <v>72</v>
      </c>
      <c r="E3" s="17"/>
      <c r="H3" s="52"/>
      <c r="I3" s="52"/>
      <c r="K3" s="39" t="s">
        <v>116</v>
      </c>
      <c r="L3" s="40"/>
      <c r="M3" s="40"/>
      <c r="N3" s="40"/>
      <c r="O3" s="41"/>
      <c r="P3" s="39"/>
      <c r="Q3" s="40"/>
      <c r="R3" s="40"/>
      <c r="S3" s="40"/>
      <c r="T3" s="41"/>
      <c r="W3" s="28"/>
      <c r="X3" s="28"/>
      <c r="Y3" s="28"/>
      <c r="Z3" s="28"/>
    </row>
    <row r="4" spans="1:31" ht="22" customHeight="1" x14ac:dyDescent="0.25">
      <c r="A4" s="22"/>
      <c r="B4" s="47" t="str">
        <f>I_ReferDate</f>
        <v>jj.mm.aaaa</v>
      </c>
      <c r="D4" s="13" t="s">
        <v>73</v>
      </c>
      <c r="E4" s="22"/>
      <c r="H4" s="52"/>
      <c r="I4" s="52"/>
    </row>
    <row r="5" spans="1:31" s="24" customFormat="1" ht="20.149999999999999" customHeight="1" x14ac:dyDescent="0.25">
      <c r="A5" s="20"/>
      <c r="B5" s="20">
        <f>COUNTIFS(W23:X27,"*ERROR*")+COUNTIFS(K31:T36,"*ERROR*")</f>
      </c>
      <c r="C5" s="20"/>
      <c r="D5" s="126" t="s">
        <v>79</v>
      </c>
      <c r="E5" s="20"/>
      <c r="F5" s="20"/>
      <c r="G5" s="53"/>
      <c r="H5" s="54"/>
      <c r="I5" s="54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AB5" s="16"/>
      <c r="AC5" s="16"/>
      <c r="AD5" s="16"/>
      <c r="AE5" s="20"/>
    </row>
    <row r="6" spans="1:31" s="24" customFormat="1" ht="20.149999999999999" customHeight="1" x14ac:dyDescent="0.25">
      <c r="A6" s="20"/>
      <c r="B6" s="20">
        <f>COUNTIFS(W23:X27,"*WARNING*")+COUNTIFS(K31:T36,"*WARNING*")</f>
      </c>
      <c r="C6" s="20"/>
      <c r="D6" s="126" t="s">
        <v>80</v>
      </c>
      <c r="E6" s="20"/>
      <c r="F6" s="20"/>
      <c r="G6" s="53"/>
      <c r="H6" s="54"/>
      <c r="I6" s="5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AB6" s="16"/>
      <c r="AC6" s="16"/>
      <c r="AD6" s="16"/>
      <c r="AE6" s="20"/>
    </row>
    <row r="7" spans="1:31" ht="15" hidden="1" customHeight="1" x14ac:dyDescent="0.25">
      <c r="A7" s="20"/>
      <c r="B7" s="20"/>
      <c r="C7" s="20"/>
      <c r="D7" s="20"/>
      <c r="E7" s="20"/>
      <c r="F7" s="20"/>
      <c r="G7" s="54"/>
      <c r="H7" s="54"/>
      <c r="I7" s="54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31" ht="15" hidden="1" customHeight="1" x14ac:dyDescent="0.25">
      <c r="A8" s="20"/>
      <c r="B8" s="20"/>
      <c r="C8" s="20"/>
      <c r="D8" s="20"/>
      <c r="E8" s="20"/>
      <c r="F8" s="20"/>
      <c r="G8" s="54"/>
      <c r="H8" s="54"/>
      <c r="I8" s="5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31" ht="15" hidden="1" customHeight="1" x14ac:dyDescent="0.25">
      <c r="A9" s="20"/>
      <c r="B9" s="20"/>
      <c r="C9" s="20"/>
      <c r="D9" s="20"/>
      <c r="E9" s="20"/>
      <c r="F9" s="20"/>
      <c r="G9" s="54"/>
      <c r="H9" s="54"/>
      <c r="I9" s="54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31" ht="15" hidden="1" customHeight="1" x14ac:dyDescent="0.25">
      <c r="A10" s="20"/>
      <c r="B10" s="20"/>
      <c r="C10" s="20"/>
      <c r="D10" s="20"/>
      <c r="E10" s="20"/>
      <c r="F10" s="20"/>
      <c r="G10" s="54"/>
      <c r="H10" s="54"/>
      <c r="I10" s="54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31" ht="15" hidden="1" customHeight="1" x14ac:dyDescent="0.25">
      <c r="A11" s="20"/>
      <c r="B11" s="20"/>
      <c r="C11" s="20"/>
      <c r="D11" s="20"/>
      <c r="E11" s="20"/>
      <c r="F11" s="20"/>
      <c r="G11" s="54"/>
      <c r="H11" s="54"/>
      <c r="I11" s="54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31" ht="15" hidden="1" customHeight="1" x14ac:dyDescent="0.25">
      <c r="A12" s="20"/>
      <c r="B12" s="20"/>
      <c r="C12" s="20"/>
      <c r="D12" s="20"/>
      <c r="E12" s="20"/>
      <c r="F12" s="20"/>
      <c r="G12" s="54"/>
      <c r="H12" s="54"/>
      <c r="I12" s="54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31" ht="15" hidden="1" customHeight="1" x14ac:dyDescent="0.25">
      <c r="A13" s="20"/>
      <c r="B13" s="20"/>
      <c r="C13" s="20"/>
      <c r="D13" s="20"/>
      <c r="E13" s="20"/>
      <c r="F13" s="20"/>
      <c r="G13" s="54"/>
      <c r="H13" s="54"/>
      <c r="I13" s="54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31" ht="15" hidden="1" customHeight="1" x14ac:dyDescent="0.25">
      <c r="A14" s="20"/>
      <c r="B14" s="20"/>
      <c r="C14" s="20"/>
      <c r="D14" s="20"/>
      <c r="E14" s="20"/>
      <c r="F14" s="20"/>
      <c r="G14" s="54"/>
      <c r="H14" s="54"/>
      <c r="I14" s="54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31" ht="15" customHeight="1" x14ac:dyDescent="0.25">
      <c r="A15" s="20"/>
      <c r="B15" s="20"/>
      <c r="C15" s="20"/>
      <c r="D15" s="20"/>
      <c r="E15" s="20"/>
      <c r="F15" s="20"/>
      <c r="G15" s="54"/>
      <c r="H15" s="54"/>
      <c r="I15" s="54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31" ht="29.25" customHeight="1" x14ac:dyDescent="0.25">
      <c r="A16" s="29"/>
      <c r="B16" s="29"/>
      <c r="C16" s="29"/>
      <c r="D16" s="30"/>
      <c r="E16" s="29"/>
      <c r="F16" s="36"/>
      <c r="G16" s="55"/>
      <c r="H16" s="55"/>
      <c r="I16" s="55"/>
      <c r="J16" s="29"/>
      <c r="K16" s="157" t="s">
        <v>133</v>
      </c>
      <c r="L16" s="158"/>
      <c r="M16" s="158"/>
      <c r="N16" s="158"/>
      <c r="O16" s="158"/>
      <c r="P16" s="157" t="s">
        <v>114</v>
      </c>
      <c r="Q16" s="158"/>
      <c r="R16" s="158"/>
      <c r="S16" s="158"/>
      <c r="T16" s="158"/>
      <c r="U16" s="36"/>
    </row>
    <row r="17" spans="1:31" ht="29.25" hidden="1" customHeight="1" x14ac:dyDescent="0.25">
      <c r="A17" s="22"/>
      <c r="B17" s="22"/>
      <c r="C17" s="22"/>
      <c r="D17" s="33"/>
      <c r="E17" s="22"/>
      <c r="F17" s="37"/>
      <c r="G17" s="56"/>
      <c r="H17" s="56"/>
      <c r="I17" s="56"/>
      <c r="J17" s="22"/>
      <c r="K17" s="154"/>
      <c r="L17" s="155"/>
      <c r="M17" s="155"/>
      <c r="N17" s="155"/>
      <c r="O17" s="156"/>
      <c r="P17" s="154"/>
      <c r="Q17" s="155"/>
      <c r="R17" s="155"/>
      <c r="S17" s="155"/>
      <c r="T17" s="156"/>
      <c r="U17" s="37"/>
    </row>
    <row r="18" spans="1:31" ht="28.5" customHeight="1" x14ac:dyDescent="0.25">
      <c r="A18" s="22"/>
      <c r="B18" s="22"/>
      <c r="C18" s="22"/>
      <c r="D18" s="33"/>
      <c r="E18" s="22"/>
      <c r="F18" s="37"/>
      <c r="G18" s="56"/>
      <c r="H18" s="56"/>
      <c r="I18" s="56"/>
      <c r="J18" s="22"/>
      <c r="K18" s="88" t="s">
        <v>2</v>
      </c>
      <c r="L18" s="88" t="s">
        <v>3</v>
      </c>
      <c r="M18" s="88" t="s">
        <v>5</v>
      </c>
      <c r="N18" s="93" t="s">
        <v>110</v>
      </c>
      <c r="O18" s="90" t="s">
        <v>4</v>
      </c>
      <c r="P18" s="88" t="s">
        <v>2</v>
      </c>
      <c r="Q18" s="88" t="s">
        <v>3</v>
      </c>
      <c r="R18" s="88" t="s">
        <v>5</v>
      </c>
      <c r="S18" s="93" t="s">
        <v>110</v>
      </c>
      <c r="T18" s="90" t="s">
        <v>4</v>
      </c>
      <c r="U18" s="37"/>
    </row>
    <row r="19" spans="1:31" ht="28.5" customHeight="1" x14ac:dyDescent="0.25">
      <c r="A19" s="22"/>
      <c r="B19" s="22"/>
      <c r="C19" s="22"/>
      <c r="D19" s="33"/>
      <c r="E19" s="22"/>
      <c r="F19" s="37"/>
      <c r="G19" s="56"/>
      <c r="H19" s="56"/>
      <c r="I19" s="56"/>
      <c r="J19" s="22"/>
      <c r="K19" s="89"/>
      <c r="L19" s="89"/>
      <c r="M19" s="89"/>
      <c r="N19" s="91"/>
      <c r="O19" s="89"/>
      <c r="P19" s="89"/>
      <c r="Q19" s="89"/>
      <c r="R19" s="89"/>
      <c r="S19" s="91"/>
      <c r="T19" s="89"/>
      <c r="U19" s="37"/>
    </row>
    <row r="20" spans="1:31" x14ac:dyDescent="0.25">
      <c r="A20" s="34"/>
      <c r="B20" s="34"/>
      <c r="C20" s="34"/>
      <c r="D20" s="35"/>
      <c r="E20" s="34"/>
      <c r="F20" s="69"/>
      <c r="G20" s="57"/>
      <c r="H20" s="57"/>
      <c r="I20" s="57"/>
      <c r="J20" s="35"/>
      <c r="K20" s="68" t="str">
        <f>SUBSTITUTE(ADDRESS(1,COLUMN(),4),1,)</f>
        <v>K</v>
      </c>
      <c r="L20" s="68" t="str">
        <f t="shared" ref="L20:T20" si="0">SUBSTITUTE(ADDRESS(1,COLUMN(),4),1,)</f>
        <v>L</v>
      </c>
      <c r="M20" s="68" t="str">
        <f t="shared" si="0"/>
        <v>M</v>
      </c>
      <c r="N20" s="68" t="str">
        <f t="shared" si="0"/>
        <v>N</v>
      </c>
      <c r="O20" s="68" t="str">
        <f t="shared" si="0"/>
        <v>O</v>
      </c>
      <c r="P20" s="68" t="str">
        <f>SUBSTITUTE(ADDRESS(1,COLUMN(),4),1,)</f>
        <v>P</v>
      </c>
      <c r="Q20" s="68" t="str">
        <f t="shared" si="0"/>
        <v>Q</v>
      </c>
      <c r="R20" s="68" t="str">
        <f t="shared" si="0"/>
        <v>R</v>
      </c>
      <c r="S20" s="68" t="str">
        <f t="shared" si="0"/>
        <v>S</v>
      </c>
      <c r="T20" s="68" t="str">
        <f t="shared" si="0"/>
        <v>T</v>
      </c>
      <c r="U20" s="37"/>
      <c r="AC20" s="25"/>
    </row>
    <row r="21" spans="1:31" ht="18" hidden="1" customHeight="1" x14ac:dyDescent="0.25">
      <c r="A21" s="20"/>
      <c r="C21" s="20"/>
      <c r="D21" s="20"/>
      <c r="E21" s="20"/>
      <c r="F21" s="68"/>
      <c r="G21" s="58"/>
      <c r="H21" s="58"/>
      <c r="I21" s="58"/>
      <c r="J21" s="32"/>
      <c r="K21" s="164"/>
      <c r="L21" s="165"/>
      <c r="M21" s="165"/>
      <c r="N21" s="165"/>
      <c r="O21" s="166"/>
      <c r="P21" s="164"/>
      <c r="Q21" s="165"/>
      <c r="R21" s="165"/>
      <c r="S21" s="165"/>
      <c r="T21" s="166"/>
      <c r="U21" s="37"/>
    </row>
    <row r="22" spans="1:31" ht="18" hidden="1" customHeight="1" x14ac:dyDescent="0.25">
      <c r="A22" s="20"/>
      <c r="C22" s="20"/>
      <c r="D22" s="20"/>
      <c r="E22" s="20"/>
      <c r="F22" s="68"/>
      <c r="G22" s="65"/>
      <c r="H22" s="65"/>
      <c r="I22" s="65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7"/>
    </row>
    <row r="23" spans="1:31" s="40" customFormat="1" ht="25" customHeight="1" x14ac:dyDescent="0.35">
      <c r="A23" s="42"/>
      <c r="C23" s="20"/>
      <c r="D23" s="96" t="s">
        <v>140</v>
      </c>
      <c r="E23" s="42"/>
      <c r="F23" s="68">
        <f>ROW()</f>
        <v>23</v>
      </c>
      <c r="G23" s="58"/>
      <c r="H23" s="58"/>
      <c r="I23" s="58"/>
      <c r="J23" s="133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8"/>
      <c r="W23" s="181">
        <f>IF(ABS(O23-SUM(K23,L23,N23,M23))&lt;=0.5,"OK","O23: ERROR")</f>
      </c>
      <c r="X23" s="181">
        <f>IF(ABS(T23-SUM(P23,Q23,S23,R23))&lt;=0.5,"OK","T23: ERROR")</f>
      </c>
      <c r="AC23" s="44"/>
      <c r="AE23" s="20"/>
    </row>
    <row r="24" spans="1:31" ht="21" customHeight="1" x14ac:dyDescent="0.25">
      <c r="A24" s="20"/>
      <c r="C24" s="20"/>
      <c r="D24" s="60" t="s">
        <v>141</v>
      </c>
      <c r="E24" s="20"/>
      <c r="F24" s="68">
        <f>ROW()</f>
        <v>24</v>
      </c>
      <c r="G24" s="58"/>
      <c r="H24" s="58"/>
      <c r="I24" s="58"/>
      <c r="J24" s="133"/>
      <c r="K24" s="38"/>
      <c r="L24" s="45"/>
      <c r="M24" s="45"/>
      <c r="N24" s="45"/>
      <c r="O24" s="38"/>
      <c r="P24" s="38"/>
      <c r="Q24" s="45"/>
      <c r="R24" s="45"/>
      <c r="S24" s="45"/>
      <c r="T24" s="38"/>
      <c r="U24" s="68"/>
      <c r="W24" s="181">
        <f>IF(O24&gt;=K24,"OK","O24: ERROR")</f>
      </c>
      <c r="X24" s="181">
        <f>IF(T24&gt;=P24,"OK","T24: ERROR")</f>
      </c>
      <c r="AC24" s="20"/>
    </row>
    <row r="25" spans="1:31" ht="24.5" customHeight="1" x14ac:dyDescent="0.25">
      <c r="A25" s="20"/>
      <c r="C25" s="20"/>
      <c r="D25" s="63" t="s">
        <v>146</v>
      </c>
      <c r="E25" s="20"/>
      <c r="F25" s="68">
        <f>ROW()</f>
        <v>25</v>
      </c>
      <c r="G25" s="58"/>
      <c r="H25" s="58"/>
      <c r="I25" s="58"/>
      <c r="J25" s="133"/>
      <c r="K25" s="38"/>
      <c r="L25" s="45"/>
      <c r="M25" s="45"/>
      <c r="N25" s="45"/>
      <c r="O25" s="38"/>
      <c r="P25" s="38"/>
      <c r="Q25" s="45"/>
      <c r="R25" s="45"/>
      <c r="S25" s="45"/>
      <c r="T25" s="38"/>
      <c r="U25" s="68"/>
      <c r="W25" s="181">
        <f>IF(O25&gt;=K25,"OK","O25: ERROR")</f>
      </c>
      <c r="X25" s="181">
        <f>IF(T25&gt;=P25,"OK","T25: ERROR")</f>
      </c>
      <c r="AC25" s="20"/>
    </row>
    <row r="26" spans="1:31" ht="30" customHeight="1" x14ac:dyDescent="0.25">
      <c r="A26" s="20"/>
      <c r="C26" s="20"/>
      <c r="D26" s="63" t="s">
        <v>142</v>
      </c>
      <c r="E26" s="20"/>
      <c r="F26" s="68">
        <f>ROW()</f>
        <v>26</v>
      </c>
      <c r="G26" s="58"/>
      <c r="H26" s="58"/>
      <c r="I26" s="58"/>
      <c r="J26" s="133"/>
      <c r="K26" s="38"/>
      <c r="L26" s="45"/>
      <c r="M26" s="45"/>
      <c r="N26" s="45"/>
      <c r="O26" s="38"/>
      <c r="P26" s="38"/>
      <c r="Q26" s="45"/>
      <c r="R26" s="45"/>
      <c r="S26" s="45"/>
      <c r="T26" s="38"/>
      <c r="U26" s="68"/>
      <c r="W26" s="181">
        <f>IF(O26&gt;=K26,"OK","O26: ERROR")</f>
      </c>
      <c r="X26" s="181">
        <f>IF(T26&gt;=P26,"OK","T26: ERROR")</f>
      </c>
      <c r="AC26" s="20"/>
    </row>
    <row r="27" spans="1:31" s="40" customFormat="1" ht="25" customHeight="1" x14ac:dyDescent="0.35">
      <c r="A27" s="42"/>
      <c r="C27" s="20"/>
      <c r="D27" s="97" t="s">
        <v>115</v>
      </c>
      <c r="E27" s="42"/>
      <c r="F27" s="68">
        <f>ROW()</f>
        <v>27</v>
      </c>
      <c r="G27" s="58"/>
      <c r="H27" s="58"/>
      <c r="I27" s="58"/>
      <c r="J27" s="133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68"/>
      <c r="W27" s="181">
        <f>IF(ABS(O27-SUM(K27,L27,M27,N27))&lt;=0.5,"OK","O27: ERROR")</f>
      </c>
      <c r="X27" s="181">
        <f>IF(ABS(T27-SUM(P27,Q27,R27,S27))&lt;=0.5,"OK","T27: ERROR")</f>
      </c>
      <c r="AC27" s="42"/>
      <c r="AE27" s="20"/>
    </row>
    <row r="28" spans="1:31" ht="6" customHeight="1" x14ac:dyDescent="0.25">
      <c r="A28" s="19"/>
      <c r="B28" s="19"/>
      <c r="C28" s="19"/>
      <c r="D28" s="19"/>
      <c r="E28" s="19"/>
      <c r="F28" s="19"/>
      <c r="G28" s="59"/>
      <c r="H28" s="59"/>
      <c r="I28" s="5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30" spans="1:31" s="20" customFormat="1" x14ac:dyDescent="0.25"/>
    <row r="31" spans="1:31" s="20" customFormat="1" x14ac:dyDescent="0.25" ht="13.0" customHeight="true">
      <c r="K31" s="181">
        <f>IF(K23&gt;=0,"OK","K23: ERROR")</f>
      </c>
      <c r="L31" s="181">
        <f>IF(L23&gt;=0,"OK","L23: ERROR")</f>
      </c>
      <c r="M31" s="181">
        <f>IF(M23&gt;=0,"OK","M23: ERROR")</f>
      </c>
      <c r="N31" s="181">
        <f>IF(N23&gt;=0,"OK","N23: ERROR")</f>
      </c>
      <c r="O31" s="181">
        <f>IF(O23&gt;=0,"OK","O23: ERROR")</f>
      </c>
      <c r="P31" s="181">
        <f>IF(P23&gt;=0,"OK","P23: ERROR")</f>
      </c>
      <c r="Q31" s="181">
        <f>IF(Q23&gt;=0,"OK","Q23: ERROR")</f>
      </c>
      <c r="R31" s="181">
        <f>IF(R23&gt;=0,"OK","R23: ERROR")</f>
      </c>
      <c r="S31" s="181">
        <f>IF(S23&gt;=0,"OK","S23: ERROR")</f>
      </c>
      <c r="T31" s="181">
        <f>IF(T23&gt;=0,"OK","T23: ERROR")</f>
      </c>
    </row>
    <row r="32" spans="1:31" s="20" customFormat="1" x14ac:dyDescent="0.25" ht="13.0" customHeight="true">
      <c r="K32" s="181">
        <f>IF(K23-SUM(K25,K24,K26)&gt;=-0.5,"OK","K23: ERROR")</f>
      </c>
      <c r="O32" s="181">
        <f>IF(O23-SUM(O25,O24,O26)&gt;=-0.5,"OK","O23: ERROR")</f>
      </c>
      <c r="P32" s="181">
        <f>IF(P23-SUM(P25,P24,P26)&gt;=-0.5,"OK","P23: ERROR")</f>
      </c>
      <c r="T32" s="181">
        <f>IF(T23-SUM(T25,T24,T26)&gt;=-0.5,"OK","T23: ERROR")</f>
      </c>
    </row>
    <row r="33" spans="11:20" s="20" customFormat="1" x14ac:dyDescent="0.25" ht="13.0" customHeight="true">
      <c r="K33" s="181">
        <f>IF(K24&gt;=0,"OK","K24: ERROR")</f>
      </c>
      <c r="O33" s="181">
        <f>IF(O24&gt;=0,"OK","O24: ERROR")</f>
      </c>
      <c r="P33" s="181">
        <f>IF(P24&gt;=0,"OK","P24: ERROR")</f>
      </c>
      <c r="T33" s="181">
        <f>IF(T24&gt;=0,"OK","T24: ERROR")</f>
      </c>
    </row>
    <row r="34" spans="11:20" s="20" customFormat="1" x14ac:dyDescent="0.25" ht="13.0" customHeight="true">
      <c r="K34" s="181">
        <f>IF(K25&gt;=0,"OK","K25: ERROR")</f>
      </c>
      <c r="O34" s="181">
        <f>IF(O25&gt;=0,"OK","O25: ERROR")</f>
      </c>
      <c r="P34" s="181">
        <f>IF(P25&gt;=0,"OK","P25: ERROR")</f>
      </c>
      <c r="T34" s="181">
        <f>IF(T25&gt;=0,"OK","T25: ERROR")</f>
      </c>
    </row>
    <row r="35" spans="11:20" s="20" customFormat="1" ht="13.0" customHeight="true" x14ac:dyDescent="0.25">
      <c r="K35" s="181">
        <f>IF(K26&gt;=0,"OK","K26: ERROR")</f>
      </c>
      <c r="O35" s="181">
        <f>IF(O26&gt;=0,"OK","O26: ERROR")</f>
      </c>
      <c r="P35" s="181">
        <f>IF(P26&gt;=0,"OK","P26: ERROR")</f>
      </c>
      <c r="T35" s="181">
        <f>IF(T26&gt;=0,"OK","T26: ERROR")</f>
      </c>
    </row>
    <row r="36" spans="11:20" s="20" customFormat="1" x14ac:dyDescent="0.25" ht="13.0" customHeight="true">
      <c r="K36" s="181">
        <f>IF(K27&gt;=0,"OK","K27: ERROR")</f>
      </c>
      <c r="L36" s="181">
        <f>IF(L27&gt;=0,"OK","L27: ERROR")</f>
      </c>
      <c r="M36" s="181">
        <f>IF(M27&gt;=0,"OK","M27: ERROR")</f>
      </c>
      <c r="N36" s="181">
        <f>IF(N27&gt;=0,"OK","N27: ERROR")</f>
      </c>
      <c r="O36" s="181">
        <f>IF(O27&gt;=0,"OK","O27: ERROR")</f>
      </c>
      <c r="P36" s="181">
        <f>IF(P27&gt;=0,"OK","P27: ERROR")</f>
      </c>
      <c r="Q36" s="181">
        <f>IF(Q27&gt;=0,"OK","Q27: ERROR")</f>
      </c>
      <c r="R36" s="181">
        <f>IF(R27&gt;=0,"OK","R27: ERROR")</f>
      </c>
      <c r="S36" s="181">
        <f>IF(S27&gt;=0,"OK","S27: ERROR")</f>
      </c>
      <c r="T36" s="181">
        <f>IF(T27&gt;=0,"OK","T27: ERROR")</f>
      </c>
    </row>
    <row r="37" spans="11:20" s="20" customFormat="1" ht="13.0" customHeight="true" x14ac:dyDescent="0.25"/>
    <row r="38" spans="11:20" s="20" customFormat="1" x14ac:dyDescent="0.25" ht="13.0" customHeight="true"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1:20" s="20" customFormat="1" x14ac:dyDescent="0.25" ht="13.0" customHeight="true"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1:20" s="20" customFormat="1" ht="13.0" customHeight="true" x14ac:dyDescent="0.25"/>
    <row r="41" spans="11:20" s="20" customFormat="1" x14ac:dyDescent="0.25"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1:20" s="20" customFormat="1" x14ac:dyDescent="0.25"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1:20" s="20" customFormat="1" ht="18.75" customHeight="1" x14ac:dyDescent="0.25"/>
    <row r="44" spans="11:20" s="20" customFormat="1" x14ac:dyDescent="0.25"/>
    <row r="45" spans="11:20" s="20" customFormat="1" x14ac:dyDescent="0.25"/>
    <row r="46" spans="11:20" s="20" customFormat="1" x14ac:dyDescent="0.25"/>
    <row r="47" spans="11:20" s="20" customFormat="1" x14ac:dyDescent="0.25"/>
    <row r="48" spans="11:20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</sheetData>
  <sheetProtection sheet="1" objects="1" scenarios="1"/>
  <mergeCells count="10">
    <mergeCell ref="K17:O17"/>
    <mergeCell ref="P17:T17"/>
    <mergeCell ref="K21:O21"/>
    <mergeCell ref="P21:T21"/>
    <mergeCell ref="K1:N1"/>
    <mergeCell ref="P1:S1"/>
    <mergeCell ref="K2:O2"/>
    <mergeCell ref="P2:T2"/>
    <mergeCell ref="K16:O16"/>
    <mergeCell ref="P16:T16"/>
  </mergeCells>
  <conditionalFormatting sqref="K31:T36">
    <cfRule type="expression" dxfId="25" priority="1">
      <formula>ISNUMBER(SEARCH("ERROR",K31))</formula>
    </cfRule>
    <cfRule type="expression" dxfId="26" priority="2">
      <formula>ISNUMBER(SEARCH("WARNING",K31))</formula>
    </cfRule>
    <cfRule type="expression" dxfId="27" priority="3">
      <formula>ISNUMBER(SEARCH("OK",K31))</formula>
    </cfRule>
  </conditionalFormatting>
  <conditionalFormatting sqref="W23:X27">
    <cfRule type="expression" dxfId="28" priority="4">
      <formula>ISNUMBER(SEARCH("ERROR",W23))</formula>
    </cfRule>
    <cfRule type="expression" dxfId="29" priority="5">
      <formula>ISNUMBER(SEARCH("WARNING",W23))</formula>
    </cfRule>
    <cfRule type="expression" dxfId="30" priority="6">
      <formula>ISNUMBER(SEARCH("OK",W23))</formula>
    </cfRule>
  </conditionalFormatting>
  <conditionalFormatting sqref="B5">
    <cfRule type="expression" dxfId="31" priority="7">
      <formula>OR(B5=0,B5="0")</formula>
    </cfRule>
    <cfRule type="expression" dxfId="32" priority="8">
      <formula>B5&gt;0</formula>
    </cfRule>
  </conditionalFormatting>
  <conditionalFormatting sqref="B6">
    <cfRule type="expression" dxfId="33" priority="9">
      <formula>OR(B6=0,B6="0")</formula>
    </cfRule>
    <cfRule type="expression" dxfId="34" priority="10">
      <formula>B6&gt;0</formula>
    </cfRule>
  </conditionalFormatting>
  <hyperlinks>
    <hyperlink location="Validation_D0016a_ZKU_02_O23_0" ref="W23"/>
    <hyperlink location="Validation_D0017a_ZKU_02_O24_0" ref="W24"/>
    <hyperlink location="Validation_D0017b_ZKU_02_O25_0" ref="W25"/>
    <hyperlink location="Validation_D0017c_ZKU_02_O26_0" ref="W26"/>
    <hyperlink location="Validation_D0016b_ZKU_02_O27_0" ref="W27"/>
    <hyperlink location="Validation_D0016a_ZKU_02_T23_0" ref="X23"/>
    <hyperlink location="Validation_D0017a_ZKU_02_T24_0" ref="X24"/>
    <hyperlink location="Validation_D0017b_ZKU_02_T25_0" ref="X25"/>
    <hyperlink location="Validation_D0017c_ZKU_02_T26_0" ref="X26"/>
    <hyperlink location="Validation_D0016b_ZKU_02_T27_0" ref="X27"/>
    <hyperlink location="Validation_K004_ZKU_02_K23_0" ref="K31"/>
    <hyperlink location="Validation_D003_ZKU_02_K23_0" ref="K32"/>
    <hyperlink location="Validation_K004_ZKU_02_L23_0" ref="L31"/>
    <hyperlink location="Validation_K004_ZKU_02_M23_0" ref="M31"/>
    <hyperlink location="Validation_K004_ZKU_02_N23_0" ref="N31"/>
    <hyperlink location="Validation_K004_ZKU_02_O23_0" ref="O31"/>
    <hyperlink location="Validation_D003_ZKU_02_O23_0" ref="O32"/>
    <hyperlink location="Validation_K004_ZKU_02_P23_0" ref="P31"/>
    <hyperlink location="Validation_D003_ZKU_02_P23_0" ref="P32"/>
    <hyperlink location="Validation_K004_ZKU_02_Q23_0" ref="Q31"/>
    <hyperlink location="Validation_K004_ZKU_02_R23_0" ref="R31"/>
    <hyperlink location="Validation_K004_ZKU_02_S23_0" ref="S31"/>
    <hyperlink location="Validation_K004_ZKU_02_T23_0" ref="T31"/>
    <hyperlink location="Validation_D003_ZKU_02_T23_0" ref="T32"/>
    <hyperlink location="Validation_K004_ZKU_02_K24_0" ref="K33"/>
    <hyperlink location="Validation_K004_ZKU_02_O24_0" ref="O33"/>
    <hyperlink location="Validation_K004_ZKU_02_P24_0" ref="P33"/>
    <hyperlink location="Validation_K004_ZKU_02_T24_0" ref="T33"/>
    <hyperlink location="Validation_K004_ZKU_02_K25_0" ref="K34"/>
    <hyperlink location="Validation_K004_ZKU_02_O25_0" ref="O34"/>
    <hyperlink location="Validation_K004_ZKU_02_P25_0" ref="P34"/>
    <hyperlink location="Validation_K004_ZKU_02_T25_0" ref="T34"/>
    <hyperlink location="Validation_K004_ZKU_02_K26_0" ref="K35"/>
    <hyperlink location="Validation_K004_ZKU_02_O26_0" ref="O35"/>
    <hyperlink location="Validation_K004_ZKU_02_P26_0" ref="P35"/>
    <hyperlink location="Validation_K004_ZKU_02_T26_0" ref="T35"/>
    <hyperlink location="Validation_K004_ZKU_02_K27_0" ref="K36"/>
    <hyperlink location="Validation_K004_ZKU_02_L27_0" ref="L36"/>
    <hyperlink location="Validation_K004_ZKU_02_M27_0" ref="M36"/>
    <hyperlink location="Validation_K004_ZKU_02_N27_0" ref="N36"/>
    <hyperlink location="Validation_K004_ZKU_02_O27_0" ref="O36"/>
    <hyperlink location="Validation_K004_ZKU_02_P27_0" ref="P36"/>
    <hyperlink location="Validation_K004_ZKU_02_Q27_0" ref="Q36"/>
    <hyperlink location="Validation_K004_ZKU_02_R27_0" ref="R36"/>
    <hyperlink location="Validation_K004_ZKU_02_S27_0" ref="S36"/>
    <hyperlink location="Validation_K004_ZKU_02_T27_0" ref="T36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confidentiel&C&D&Rpage &P]]></oddFooter>
  </headerFooter>
  <drawing r:id="rId4"/>
  <legacyDrawing r:id="rId6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86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D1" sqref="D1"/>
      <selection pane="topRight" activeCell="D1" sqref="D1"/>
      <selection pane="bottomLeft" activeCell="D1" sqref="D1"/>
      <selection pane="bottomRight" activeCell="K21" sqref="K21"/>
    </sheetView>
  </sheetViews>
  <sheetFormatPr baseColWidth="10" defaultColWidth="11.54296875" defaultRowHeight="12.5" x14ac:dyDescent="0.25"/>
  <cols>
    <col min="19" max="21" customWidth="true" style="16" width="11.7265625"/>
    <col min="18" max="18" customWidth="true" style="16" width="12.78125"/>
    <col min="17" max="17" customWidth="true" style="16" width="12.78125"/>
    <col min="16" max="16" customWidth="true" style="16" width="12.78125"/>
    <col min="15" max="15" customWidth="true" style="16" width="12.78125"/>
    <col min="1" max="1" customWidth="true" hidden="true" style="16" width="1.81640625"/>
    <col min="2" max="2" bestFit="true" customWidth="true" style="16" width="13.453125"/>
    <col min="3" max="3" customWidth="true" hidden="true" style="16" width="9.7265625"/>
    <col min="4" max="4" customWidth="true" style="16" width="54.453125"/>
    <col min="5" max="5" customWidth="true" hidden="true" style="16" width="4.7265625"/>
    <col min="6" max="6" customWidth="true" style="16" width="4.7265625"/>
    <col min="7" max="9" customWidth="true" hidden="true" style="51" width="5.7265625"/>
    <col min="10" max="10" customWidth="true" hidden="true" style="16" width="24.26953125"/>
    <col min="11" max="11" customWidth="true" style="16" width="15.7265625"/>
    <col min="12" max="12" customWidth="true" style="16" width="1.7265625"/>
    <col min="13" max="13" customWidth="true" style="16" width="9.54296875"/>
    <col min="14" max="14" customWidth="true" style="16" width="12.78125"/>
    <col min="22" max="22" customWidth="true" style="20" width="11.7265625"/>
    <col min="23" max="30" customWidth="true" style="16" width="11.7265625"/>
    <col min="31" max="16384" style="16" width="11.54296875"/>
  </cols>
  <sheetData>
    <row r="1" spans="1:22" ht="22" customHeight="1" x14ac:dyDescent="0.4">
      <c r="A1" s="17"/>
      <c r="B1" s="46" t="str">
        <f>I_ReportName</f>
        <v>ZAVKU_B</v>
      </c>
      <c r="D1" s="13" t="s">
        <v>67</v>
      </c>
      <c r="E1" s="17"/>
      <c r="H1" s="52"/>
      <c r="I1" s="52"/>
      <c r="K1" s="170" t="str">
        <f>P_Title</f>
        <v>Paiements de la clientèle</v>
      </c>
      <c r="L1" s="170"/>
      <c r="M1" s="170"/>
      <c r="N1" s="170"/>
      <c r="O1" s="170"/>
      <c r="P1" s="26"/>
      <c r="Q1" s="26"/>
    </row>
    <row r="2" spans="1:22" ht="22" customHeight="1" x14ac:dyDescent="0.35">
      <c r="A2" s="17"/>
      <c r="B2" s="113" t="s">
        <v>9</v>
      </c>
      <c r="D2" s="13" t="s">
        <v>87</v>
      </c>
      <c r="E2" s="17"/>
      <c r="H2" s="52"/>
      <c r="I2" s="52"/>
      <c r="K2" s="87" t="str">
        <f>P_Subtitle</f>
        <v>Comptoir</v>
      </c>
      <c r="N2" s="27"/>
      <c r="O2" s="27"/>
      <c r="P2" s="27"/>
      <c r="Q2" s="27"/>
    </row>
    <row r="3" spans="1:22" ht="22" customHeight="1" x14ac:dyDescent="0.3">
      <c r="A3" s="17"/>
      <c r="B3" s="46" t="str">
        <f>I_SubjectId</f>
        <v>XXXXXX</v>
      </c>
      <c r="D3" s="13" t="s">
        <v>72</v>
      </c>
      <c r="E3" s="17"/>
      <c r="H3" s="52"/>
      <c r="I3" s="52"/>
      <c r="K3" s="39" t="s">
        <v>117</v>
      </c>
      <c r="N3" s="28"/>
      <c r="O3" s="28"/>
      <c r="P3" s="28"/>
      <c r="Q3" s="28"/>
    </row>
    <row r="4" spans="1:22" ht="22" customHeight="1" x14ac:dyDescent="0.25">
      <c r="A4" s="22"/>
      <c r="B4" s="47" t="str">
        <f>I_ReferDate</f>
        <v>jj.mm.aaaa</v>
      </c>
      <c r="D4" s="13" t="s">
        <v>73</v>
      </c>
      <c r="E4" s="22"/>
      <c r="H4" s="52"/>
      <c r="I4" s="52"/>
    </row>
    <row r="5" spans="1:22" s="24" customFormat="1" ht="20.149999999999999" customHeight="1" x14ac:dyDescent="0.25">
      <c r="A5" s="20"/>
      <c r="B5" s="20">
        <f>COUNTIFS(N21:S31,"*ERROR*")</f>
      </c>
      <c r="C5" s="20"/>
      <c r="D5" s="126" t="s">
        <v>79</v>
      </c>
      <c r="E5" s="20"/>
      <c r="F5" s="20"/>
      <c r="G5" s="53"/>
      <c r="H5" s="54"/>
      <c r="I5" s="54"/>
      <c r="J5" s="16"/>
      <c r="K5" s="20"/>
      <c r="L5" s="20"/>
      <c r="S5" s="16"/>
      <c r="T5" s="16"/>
      <c r="U5" s="16"/>
      <c r="V5" s="20"/>
    </row>
    <row r="6" spans="1:22" s="24" customFormat="1" ht="20.149999999999999" customHeight="1" x14ac:dyDescent="0.25">
      <c r="A6" s="20"/>
      <c r="B6" s="20">
        <f>COUNTIFS(N21:S31,"*WARNING*")</f>
      </c>
      <c r="C6" s="20"/>
      <c r="D6" s="126" t="s">
        <v>80</v>
      </c>
      <c r="E6" s="20"/>
      <c r="F6" s="20"/>
      <c r="G6" s="53"/>
      <c r="H6" s="54"/>
      <c r="I6" s="54"/>
      <c r="J6" s="16"/>
      <c r="K6" s="20"/>
      <c r="L6" s="20"/>
      <c r="S6" s="16"/>
      <c r="T6" s="16"/>
      <c r="U6" s="16"/>
      <c r="V6" s="20"/>
    </row>
    <row r="7" spans="1:22" ht="15" hidden="1" customHeight="1" x14ac:dyDescent="0.25">
      <c r="A7" s="20"/>
      <c r="B7" s="20"/>
      <c r="C7" s="20"/>
      <c r="D7" s="20"/>
      <c r="E7" s="20"/>
      <c r="F7" s="20"/>
      <c r="G7" s="54"/>
      <c r="H7" s="54"/>
      <c r="I7" s="54"/>
      <c r="K7" s="20"/>
      <c r="L7" s="20"/>
    </row>
    <row r="8" spans="1:22" ht="15" hidden="1" customHeight="1" x14ac:dyDescent="0.25">
      <c r="A8" s="20"/>
      <c r="B8" s="20"/>
      <c r="C8" s="20"/>
      <c r="D8" s="20"/>
      <c r="E8" s="20"/>
      <c r="F8" s="20"/>
      <c r="G8" s="54"/>
      <c r="H8" s="54"/>
      <c r="I8" s="54"/>
      <c r="K8" s="20"/>
      <c r="L8" s="20"/>
    </row>
    <row r="9" spans="1:22" ht="15" hidden="1" customHeight="1" x14ac:dyDescent="0.25">
      <c r="A9" s="20"/>
      <c r="B9" s="20"/>
      <c r="C9" s="20"/>
      <c r="D9" s="20"/>
      <c r="E9" s="20"/>
      <c r="F9" s="20"/>
      <c r="G9" s="54"/>
      <c r="H9" s="54"/>
      <c r="I9" s="54"/>
      <c r="K9" s="20"/>
      <c r="L9" s="20"/>
    </row>
    <row r="10" spans="1:22" ht="15" hidden="1" customHeight="1" x14ac:dyDescent="0.25">
      <c r="A10" s="20"/>
      <c r="B10" s="20"/>
      <c r="C10" s="20"/>
      <c r="D10" s="20"/>
      <c r="E10" s="20"/>
      <c r="F10" s="20"/>
      <c r="G10" s="54"/>
      <c r="H10" s="54"/>
      <c r="I10" s="54"/>
      <c r="K10" s="20"/>
      <c r="L10" s="20"/>
    </row>
    <row r="11" spans="1:22" ht="15" hidden="1" customHeight="1" x14ac:dyDescent="0.25">
      <c r="A11" s="20"/>
      <c r="B11" s="20"/>
      <c r="C11" s="20"/>
      <c r="D11" s="20"/>
      <c r="E11" s="20"/>
      <c r="F11" s="20"/>
      <c r="G11" s="54"/>
      <c r="H11" s="54"/>
      <c r="I11" s="54"/>
      <c r="K11" s="20"/>
      <c r="L11" s="20"/>
    </row>
    <row r="12" spans="1:22" ht="15" hidden="1" customHeight="1" x14ac:dyDescent="0.25">
      <c r="A12" s="20"/>
      <c r="B12" s="20"/>
      <c r="C12" s="20"/>
      <c r="D12" s="20"/>
      <c r="E12" s="20"/>
      <c r="F12" s="20"/>
      <c r="G12" s="54"/>
      <c r="H12" s="54"/>
      <c r="I12" s="54"/>
      <c r="K12" s="20"/>
      <c r="L12" s="20"/>
    </row>
    <row r="13" spans="1:22" ht="15" hidden="1" customHeight="1" x14ac:dyDescent="0.25">
      <c r="A13" s="20"/>
      <c r="B13" s="20"/>
      <c r="C13" s="20"/>
      <c r="D13" s="20"/>
      <c r="E13" s="20"/>
      <c r="F13" s="20"/>
      <c r="G13" s="54"/>
      <c r="H13" s="54"/>
      <c r="I13" s="54"/>
      <c r="K13" s="20"/>
      <c r="L13" s="20"/>
    </row>
    <row r="14" spans="1:22" ht="15" hidden="1" customHeight="1" x14ac:dyDescent="0.25">
      <c r="A14" s="20"/>
      <c r="B14" s="20"/>
      <c r="C14" s="20"/>
      <c r="D14" s="20"/>
      <c r="E14" s="20"/>
      <c r="F14" s="20"/>
      <c r="G14" s="54"/>
      <c r="H14" s="54"/>
      <c r="I14" s="54"/>
      <c r="K14" s="20"/>
      <c r="L14" s="20"/>
    </row>
    <row r="15" spans="1:22" ht="15" customHeight="1" x14ac:dyDescent="0.25">
      <c r="A15" s="20"/>
      <c r="B15" s="20"/>
      <c r="C15" s="20"/>
      <c r="D15" s="20"/>
      <c r="E15" s="20"/>
      <c r="F15" s="20"/>
      <c r="G15" s="54"/>
      <c r="H15" s="54"/>
      <c r="I15" s="54"/>
      <c r="K15" s="20"/>
      <c r="L15" s="20"/>
    </row>
    <row r="16" spans="1:22" ht="29.25" customHeight="1" x14ac:dyDescent="0.25">
      <c r="A16" s="29"/>
      <c r="B16" s="29"/>
      <c r="C16" s="29"/>
      <c r="D16" s="30"/>
      <c r="E16" s="29"/>
      <c r="F16" s="36"/>
      <c r="G16" s="55"/>
      <c r="H16" s="55"/>
      <c r="I16" s="55"/>
      <c r="J16" s="134"/>
      <c r="K16" s="168" t="s">
        <v>134</v>
      </c>
      <c r="L16" s="36"/>
    </row>
    <row r="17" spans="1:22" ht="29.25" customHeight="1" x14ac:dyDescent="0.25">
      <c r="A17" s="22"/>
      <c r="B17" s="22"/>
      <c r="C17" s="22"/>
      <c r="D17" s="33"/>
      <c r="E17" s="22"/>
      <c r="F17" s="37"/>
      <c r="G17" s="56"/>
      <c r="H17" s="56"/>
      <c r="I17" s="56"/>
      <c r="J17" s="17"/>
      <c r="K17" s="169"/>
      <c r="L17" s="37"/>
    </row>
    <row r="18" spans="1:22" x14ac:dyDescent="0.25">
      <c r="A18" s="34"/>
      <c r="B18" s="34"/>
      <c r="C18" s="34"/>
      <c r="D18" s="35"/>
      <c r="E18" s="34"/>
      <c r="F18" s="69"/>
      <c r="G18" s="57"/>
      <c r="H18" s="57"/>
      <c r="I18" s="57"/>
      <c r="J18" s="135"/>
      <c r="K18" s="117" t="str">
        <f>SUBSTITUTE(ADDRESS(1,COLUMN(),4),1,)</f>
        <v>K</v>
      </c>
      <c r="L18" s="37"/>
      <c r="T18" s="25"/>
    </row>
    <row r="19" spans="1:22" ht="18" hidden="1" customHeight="1" x14ac:dyDescent="0.25">
      <c r="A19" s="20"/>
      <c r="C19" s="20"/>
      <c r="D19" s="20"/>
      <c r="E19" s="20"/>
      <c r="F19" s="68"/>
      <c r="G19" s="58"/>
      <c r="H19" s="58"/>
      <c r="I19" s="58"/>
      <c r="J19" s="121"/>
      <c r="K19" s="85"/>
      <c r="L19" s="37"/>
    </row>
    <row r="20" spans="1:22" ht="18" hidden="1" customHeight="1" x14ac:dyDescent="0.25">
      <c r="A20" s="20"/>
      <c r="C20" s="20"/>
      <c r="D20" s="20"/>
      <c r="E20" s="20"/>
      <c r="F20" s="68"/>
      <c r="G20" s="65"/>
      <c r="H20" s="65"/>
      <c r="I20" s="65"/>
      <c r="J20" s="121"/>
      <c r="K20" s="32"/>
      <c r="L20" s="37"/>
    </row>
    <row r="21" spans="1:22" s="40" customFormat="1" ht="25" customHeight="1" x14ac:dyDescent="0.35">
      <c r="A21" s="42"/>
      <c r="C21" s="20"/>
      <c r="D21" s="96" t="s">
        <v>118</v>
      </c>
      <c r="E21" s="42"/>
      <c r="F21" s="68">
        <f>ROW()</f>
        <v>21</v>
      </c>
      <c r="G21" s="58"/>
      <c r="H21" s="58"/>
      <c r="I21" s="58"/>
      <c r="J21" s="133"/>
      <c r="K21" s="38"/>
      <c r="L21" s="68"/>
      <c r="N21" s="182">
        <f>IF(K21&gt;=0,"OK","K21: ERROR")</f>
      </c>
      <c r="T21" s="44"/>
      <c r="V21" s="20"/>
    </row>
    <row r="22" spans="1:22" s="40" customFormat="1" ht="25" customHeight="1" x14ac:dyDescent="0.35">
      <c r="A22" s="42"/>
      <c r="C22" s="20"/>
      <c r="D22" s="96" t="s">
        <v>119</v>
      </c>
      <c r="E22" s="42"/>
      <c r="F22" s="68">
        <f>ROW()</f>
        <v>22</v>
      </c>
      <c r="G22" s="58"/>
      <c r="H22" s="58"/>
      <c r="I22" s="58"/>
      <c r="J22" s="133"/>
      <c r="K22" s="38"/>
      <c r="L22" s="68"/>
      <c r="N22" s="182">
        <f>IF(K22&gt;=0,"OK","K22: ERROR")</f>
      </c>
      <c r="O22" s="182">
        <f>IF(K22-K23&gt;=-0.5,"OK","K22: ERROR")</f>
      </c>
      <c r="P22" s="182">
        <f>IF(K22-K24&gt;=-0.5,"OK","K22: ERROR")</f>
      </c>
      <c r="Q22" s="182">
        <f>IF(K22-K25&gt;=-0.5,"OK","K22: ERROR")</f>
      </c>
      <c r="R22" s="182">
        <f>IF(K22-K26&gt;=-0.5,"OK","K22: ERROR")</f>
      </c>
      <c r="S22" s="182">
        <f>IF(K22&gt;=K27+K28+K29,"OK","K22: ERROR")</f>
      </c>
      <c r="T22" s="44"/>
      <c r="V22" s="20"/>
    </row>
    <row r="23" spans="1:22" s="40" customFormat="1" ht="21" customHeight="1" x14ac:dyDescent="0.25">
      <c r="A23" s="43"/>
      <c r="C23" s="103"/>
      <c r="D23" s="109" t="s">
        <v>120</v>
      </c>
      <c r="E23" s="43"/>
      <c r="F23" s="68">
        <f>ROW()</f>
        <v>23</v>
      </c>
      <c r="G23" s="58"/>
      <c r="H23" s="58"/>
      <c r="I23" s="58"/>
      <c r="J23" s="133"/>
      <c r="K23" s="38"/>
      <c r="L23" s="68"/>
      <c r="N23" s="182">
        <f>IF(K23&gt;=0,"OK","K23: ERROR")</f>
      </c>
      <c r="T23" s="44"/>
      <c r="V23" s="103"/>
    </row>
    <row r="24" spans="1:22" s="40" customFormat="1" ht="21" customHeight="1" x14ac:dyDescent="0.25">
      <c r="A24" s="43"/>
      <c r="C24" s="103"/>
      <c r="D24" s="109" t="s">
        <v>121</v>
      </c>
      <c r="E24" s="43"/>
      <c r="F24" s="68">
        <f>ROW()</f>
        <v>24</v>
      </c>
      <c r="G24" s="58"/>
      <c r="H24" s="58"/>
      <c r="I24" s="58"/>
      <c r="J24" s="133"/>
      <c r="K24" s="38"/>
      <c r="L24" s="68"/>
      <c r="N24" s="182">
        <f>IF(K24&gt;=0,"OK","K24: ERROR")</f>
      </c>
      <c r="T24" s="44"/>
      <c r="V24" s="103"/>
    </row>
    <row r="25" spans="1:22" s="40" customFormat="1" ht="21" customHeight="1" x14ac:dyDescent="0.25">
      <c r="A25" s="43"/>
      <c r="C25" s="103"/>
      <c r="D25" s="109" t="s">
        <v>122</v>
      </c>
      <c r="E25" s="43"/>
      <c r="F25" s="68">
        <f>ROW()</f>
        <v>25</v>
      </c>
      <c r="G25" s="58"/>
      <c r="H25" s="58"/>
      <c r="I25" s="58"/>
      <c r="J25" s="133"/>
      <c r="K25" s="38"/>
      <c r="L25" s="68"/>
      <c r="N25" s="182">
        <f>IF(K25&gt;=0,"OK","K25: ERROR")</f>
      </c>
      <c r="T25" s="44"/>
      <c r="V25" s="103"/>
    </row>
    <row r="26" spans="1:22" s="40" customFormat="1" ht="21" customHeight="1" x14ac:dyDescent="0.25">
      <c r="A26" s="43"/>
      <c r="C26" s="103"/>
      <c r="D26" s="109" t="s">
        <v>123</v>
      </c>
      <c r="E26" s="43"/>
      <c r="F26" s="68">
        <f>ROW()</f>
        <v>26</v>
      </c>
      <c r="G26" s="58"/>
      <c r="H26" s="58"/>
      <c r="I26" s="58"/>
      <c r="J26" s="133"/>
      <c r="K26" s="38"/>
      <c r="L26" s="68"/>
      <c r="N26" s="182">
        <f>IF(K26&gt;=0,"OK","K26: ERROR")</f>
      </c>
      <c r="T26" s="44"/>
      <c r="V26" s="103"/>
    </row>
    <row r="27" spans="1:22" ht="21" customHeight="1" x14ac:dyDescent="0.25">
      <c r="A27" s="20"/>
      <c r="C27" s="20"/>
      <c r="D27" s="60" t="s">
        <v>124</v>
      </c>
      <c r="E27" s="20"/>
      <c r="F27" s="68">
        <f>ROW()</f>
        <v>27</v>
      </c>
      <c r="G27" s="58"/>
      <c r="H27" s="58"/>
      <c r="I27" s="58"/>
      <c r="J27" s="133"/>
      <c r="K27" s="38"/>
      <c r="L27" s="68"/>
      <c r="N27" s="182">
        <f>IF(K27&gt;=0,"OK","K27: ERROR")</f>
      </c>
      <c r="T27" s="20"/>
    </row>
    <row r="28" spans="1:22" ht="21" customHeight="1" x14ac:dyDescent="0.25">
      <c r="A28" s="20"/>
      <c r="C28" s="20"/>
      <c r="D28" s="110" t="s">
        <v>125</v>
      </c>
      <c r="E28" s="20"/>
      <c r="F28" s="68">
        <f>ROW()</f>
        <v>28</v>
      </c>
      <c r="G28" s="58"/>
      <c r="H28" s="58"/>
      <c r="I28" s="58"/>
      <c r="J28" s="133"/>
      <c r="K28" s="38"/>
      <c r="L28" s="68"/>
      <c r="N28" s="182">
        <f>IF(K28&gt;=0,"OK","K28: ERROR")</f>
      </c>
      <c r="T28" s="20"/>
    </row>
    <row r="29" spans="1:22" ht="21" customHeight="1" x14ac:dyDescent="0.25">
      <c r="A29" s="20"/>
      <c r="C29" s="20"/>
      <c r="D29" s="110" t="s">
        <v>126</v>
      </c>
      <c r="E29" s="20"/>
      <c r="F29" s="68">
        <f>ROW()</f>
        <v>29</v>
      </c>
      <c r="G29" s="58"/>
      <c r="H29" s="58"/>
      <c r="I29" s="58"/>
      <c r="J29" s="133"/>
      <c r="K29" s="38"/>
      <c r="L29" s="68"/>
      <c r="N29" s="182">
        <f>IF(K29&gt;=0,"OK","K29: ERROR")</f>
      </c>
      <c r="T29" s="20"/>
    </row>
    <row r="30" spans="1:22" ht="25" customHeight="1" x14ac:dyDescent="0.35">
      <c r="A30" s="20"/>
      <c r="C30" s="20"/>
      <c r="D30" s="111" t="s">
        <v>127</v>
      </c>
      <c r="E30" s="20"/>
      <c r="F30" s="68">
        <f>ROW()</f>
        <v>30</v>
      </c>
      <c r="G30" s="58"/>
      <c r="H30" s="58"/>
      <c r="I30" s="58"/>
      <c r="J30" s="133"/>
      <c r="K30" s="38"/>
      <c r="L30" s="68"/>
      <c r="N30" s="182">
        <f>IF(K30-K22&lt;=0.5,"OK","K30: ERROR")</f>
      </c>
      <c r="O30" s="182">
        <f>IF(K30&gt;=0,"OK","K30: ERROR")</f>
      </c>
      <c r="P30" s="182">
        <f>IF(K30&gt;=K31,"OK","K30: ERROR")</f>
      </c>
      <c r="T30" s="20"/>
    </row>
    <row r="31" spans="1:22" ht="21" customHeight="1" x14ac:dyDescent="0.25">
      <c r="A31" s="20"/>
      <c r="C31" s="20"/>
      <c r="D31" s="63" t="s">
        <v>128</v>
      </c>
      <c r="E31" s="20"/>
      <c r="F31" s="68">
        <f>ROW()</f>
        <v>31</v>
      </c>
      <c r="G31" s="58"/>
      <c r="H31" s="58"/>
      <c r="I31" s="58"/>
      <c r="J31" s="133"/>
      <c r="K31" s="38"/>
      <c r="L31" s="68"/>
      <c r="N31" s="182">
        <f>IF(K31&gt;=0,"OK","K31: ERROR")</f>
      </c>
      <c r="T31" s="20"/>
    </row>
    <row r="32" spans="1:22" ht="6" customHeight="1" x14ac:dyDescent="0.25">
      <c r="A32" s="19"/>
      <c r="B32" s="19"/>
      <c r="C32" s="19"/>
      <c r="D32" s="19"/>
      <c r="E32" s="19"/>
      <c r="F32" s="19"/>
      <c r="G32" s="59"/>
      <c r="H32" s="59"/>
      <c r="I32" s="59"/>
      <c r="J32" s="19"/>
      <c r="K32" s="19"/>
      <c r="L32" s="19"/>
    </row>
    <row r="34" spans="10:11" s="20" customFormat="1" x14ac:dyDescent="0.25">
      <c r="J34" s="16"/>
    </row>
    <row r="35" spans="10:11" s="20" customFormat="1" x14ac:dyDescent="0.25">
      <c r="J35" s="16"/>
    </row>
    <row r="36" spans="10:11" s="20" customFormat="1" x14ac:dyDescent="0.25">
      <c r="J36" s="16"/>
    </row>
    <row r="37" spans="10:11" s="20" customFormat="1" x14ac:dyDescent="0.25">
      <c r="J37" s="16"/>
    </row>
    <row r="38" spans="10:11" s="20" customFormat="1" x14ac:dyDescent="0.25">
      <c r="J38" s="16"/>
    </row>
    <row r="39" spans="10:11" s="20" customFormat="1" ht="20.25" customHeight="1" x14ac:dyDescent="0.25">
      <c r="J39" s="16"/>
      <c r="K39" s="75"/>
    </row>
    <row r="40" spans="10:11" s="20" customFormat="1" x14ac:dyDescent="0.25">
      <c r="J40" s="16"/>
    </row>
    <row r="41" spans="10:11" s="20" customFormat="1" ht="16.5" customHeight="1" x14ac:dyDescent="0.25">
      <c r="J41" s="16"/>
    </row>
    <row r="42" spans="10:11" s="20" customFormat="1" x14ac:dyDescent="0.25">
      <c r="J42" s="16"/>
      <c r="K42" s="42"/>
    </row>
    <row r="43" spans="10:11" s="20" customFormat="1" x14ac:dyDescent="0.25">
      <c r="J43" s="16"/>
      <c r="K43" s="42"/>
    </row>
    <row r="44" spans="10:11" s="20" customFormat="1" ht="16.5" customHeight="1" x14ac:dyDescent="0.25">
      <c r="J44" s="16"/>
    </row>
    <row r="45" spans="10:11" s="20" customFormat="1" x14ac:dyDescent="0.25">
      <c r="J45" s="16"/>
      <c r="K45" s="42"/>
    </row>
    <row r="46" spans="10:11" s="20" customFormat="1" x14ac:dyDescent="0.25">
      <c r="J46" s="16"/>
      <c r="K46" s="42"/>
    </row>
    <row r="47" spans="10:11" s="20" customFormat="1" ht="18.75" customHeight="1" x14ac:dyDescent="0.25">
      <c r="J47" s="16"/>
    </row>
    <row r="48" spans="10:11" s="20" customFormat="1" x14ac:dyDescent="0.25">
      <c r="J48" s="16"/>
    </row>
    <row r="49" spans="10:10" s="20" customFormat="1" x14ac:dyDescent="0.25">
      <c r="J49" s="16"/>
    </row>
    <row r="50" spans="10:10" s="20" customFormat="1" x14ac:dyDescent="0.25">
      <c r="J50" s="16"/>
    </row>
    <row r="51" spans="10:10" s="20" customFormat="1" x14ac:dyDescent="0.25">
      <c r="J51" s="16"/>
    </row>
    <row r="52" spans="10:10" s="20" customFormat="1" x14ac:dyDescent="0.25">
      <c r="J52" s="16"/>
    </row>
    <row r="53" spans="10:10" s="20" customFormat="1" x14ac:dyDescent="0.25">
      <c r="J53" s="16"/>
    </row>
    <row r="54" spans="10:10" s="20" customFormat="1" x14ac:dyDescent="0.25">
      <c r="J54" s="16"/>
    </row>
    <row r="55" spans="10:10" s="20" customFormat="1" x14ac:dyDescent="0.25">
      <c r="J55" s="16"/>
    </row>
    <row r="56" spans="10:10" s="20" customFormat="1" x14ac:dyDescent="0.25">
      <c r="J56" s="16"/>
    </row>
    <row r="57" spans="10:10" s="20" customFormat="1" x14ac:dyDescent="0.25">
      <c r="J57" s="16"/>
    </row>
    <row r="58" spans="10:10" s="20" customFormat="1" x14ac:dyDescent="0.25">
      <c r="J58" s="16"/>
    </row>
    <row r="59" spans="10:10" s="20" customFormat="1" x14ac:dyDescent="0.25">
      <c r="J59" s="16"/>
    </row>
    <row r="60" spans="10:10" s="20" customFormat="1" x14ac:dyDescent="0.25">
      <c r="J60" s="16"/>
    </row>
    <row r="61" spans="10:10" s="20" customFormat="1" x14ac:dyDescent="0.25">
      <c r="J61" s="16"/>
    </row>
    <row r="62" spans="10:10" s="20" customFormat="1" x14ac:dyDescent="0.25">
      <c r="J62" s="16"/>
    </row>
    <row r="63" spans="10:10" s="20" customFormat="1" x14ac:dyDescent="0.25">
      <c r="J63" s="16"/>
    </row>
    <row r="64" spans="10:10" s="20" customFormat="1" x14ac:dyDescent="0.25">
      <c r="J64" s="16"/>
    </row>
    <row r="65" spans="10:10" s="20" customFormat="1" x14ac:dyDescent="0.25">
      <c r="J65" s="16"/>
    </row>
    <row r="66" spans="10:10" s="20" customFormat="1" x14ac:dyDescent="0.25">
      <c r="J66" s="16"/>
    </row>
    <row r="67" spans="10:10" s="20" customFormat="1" x14ac:dyDescent="0.25">
      <c r="J67" s="16"/>
    </row>
    <row r="68" spans="10:10" s="20" customFormat="1" x14ac:dyDescent="0.25">
      <c r="J68" s="16"/>
    </row>
    <row r="69" spans="10:10" s="20" customFormat="1" x14ac:dyDescent="0.25">
      <c r="J69" s="16"/>
    </row>
    <row r="70" spans="10:10" s="20" customFormat="1" x14ac:dyDescent="0.25">
      <c r="J70" s="16"/>
    </row>
    <row r="71" spans="10:10" s="20" customFormat="1" x14ac:dyDescent="0.25">
      <c r="J71" s="16"/>
    </row>
    <row r="72" spans="10:10" s="20" customFormat="1" x14ac:dyDescent="0.25">
      <c r="J72" s="16"/>
    </row>
    <row r="73" spans="10:10" s="20" customFormat="1" x14ac:dyDescent="0.25">
      <c r="J73" s="16"/>
    </row>
    <row r="74" spans="10:10" s="20" customFormat="1" x14ac:dyDescent="0.25">
      <c r="J74" s="16"/>
    </row>
    <row r="75" spans="10:10" s="20" customFormat="1" x14ac:dyDescent="0.25">
      <c r="J75" s="16"/>
    </row>
    <row r="76" spans="10:10" s="20" customFormat="1" x14ac:dyDescent="0.25">
      <c r="J76" s="16"/>
    </row>
    <row r="77" spans="10:10" s="20" customFormat="1" x14ac:dyDescent="0.25">
      <c r="J77" s="16"/>
    </row>
    <row r="78" spans="10:10" s="20" customFormat="1" x14ac:dyDescent="0.25">
      <c r="J78" s="16"/>
    </row>
    <row r="79" spans="10:10" s="20" customFormat="1" x14ac:dyDescent="0.25">
      <c r="J79" s="16"/>
    </row>
    <row r="80" spans="10:10" s="20" customFormat="1" x14ac:dyDescent="0.25">
      <c r="J80" s="16"/>
    </row>
    <row r="81" spans="10:10" s="20" customFormat="1" x14ac:dyDescent="0.25">
      <c r="J81" s="16"/>
    </row>
    <row r="82" spans="10:10" s="20" customFormat="1" x14ac:dyDescent="0.25">
      <c r="J82" s="16"/>
    </row>
    <row r="83" spans="10:10" s="20" customFormat="1" x14ac:dyDescent="0.25">
      <c r="J83" s="16"/>
    </row>
    <row r="84" spans="10:10" s="20" customFormat="1" x14ac:dyDescent="0.25">
      <c r="J84" s="16"/>
    </row>
    <row r="85" spans="10:10" s="20" customFormat="1" x14ac:dyDescent="0.25">
      <c r="J85" s="16"/>
    </row>
    <row r="86" spans="10:10" s="20" customFormat="1" x14ac:dyDescent="0.25">
      <c r="J86" s="16"/>
    </row>
    <row r="87" spans="10:10" s="20" customFormat="1" x14ac:dyDescent="0.25">
      <c r="J87" s="16"/>
    </row>
    <row r="88" spans="10:10" s="20" customFormat="1" x14ac:dyDescent="0.25">
      <c r="J88" s="16"/>
    </row>
    <row r="89" spans="10:10" s="20" customFormat="1" x14ac:dyDescent="0.25">
      <c r="J89" s="16"/>
    </row>
    <row r="90" spans="10:10" s="20" customFormat="1" x14ac:dyDescent="0.25">
      <c r="J90" s="16"/>
    </row>
    <row r="91" spans="10:10" s="20" customFormat="1" x14ac:dyDescent="0.25">
      <c r="J91" s="16"/>
    </row>
    <row r="92" spans="10:10" s="20" customFormat="1" x14ac:dyDescent="0.25">
      <c r="J92" s="16"/>
    </row>
    <row r="93" spans="10:10" s="20" customFormat="1" x14ac:dyDescent="0.25">
      <c r="J93" s="16"/>
    </row>
    <row r="94" spans="10:10" s="20" customFormat="1" x14ac:dyDescent="0.25">
      <c r="J94" s="16"/>
    </row>
    <row r="95" spans="10:10" s="20" customFormat="1" x14ac:dyDescent="0.25">
      <c r="J95" s="16"/>
    </row>
    <row r="96" spans="10:10" s="20" customFormat="1" x14ac:dyDescent="0.25">
      <c r="J96" s="16"/>
    </row>
    <row r="97" spans="10:10" s="20" customFormat="1" x14ac:dyDescent="0.25">
      <c r="J97" s="16"/>
    </row>
    <row r="98" spans="10:10" s="20" customFormat="1" x14ac:dyDescent="0.25">
      <c r="J98" s="16"/>
    </row>
    <row r="99" spans="10:10" s="20" customFormat="1" x14ac:dyDescent="0.25">
      <c r="J99" s="16"/>
    </row>
    <row r="100" spans="10:10" s="20" customFormat="1" x14ac:dyDescent="0.25">
      <c r="J100" s="16"/>
    </row>
    <row r="101" spans="10:10" s="20" customFormat="1" x14ac:dyDescent="0.25">
      <c r="J101" s="16"/>
    </row>
    <row r="102" spans="10:10" s="20" customFormat="1" x14ac:dyDescent="0.25">
      <c r="J102" s="16"/>
    </row>
    <row r="103" spans="10:10" s="20" customFormat="1" x14ac:dyDescent="0.25">
      <c r="J103" s="16"/>
    </row>
    <row r="104" spans="10:10" s="20" customFormat="1" x14ac:dyDescent="0.25">
      <c r="J104" s="16"/>
    </row>
    <row r="105" spans="10:10" s="20" customFormat="1" x14ac:dyDescent="0.25">
      <c r="J105" s="16"/>
    </row>
    <row r="106" spans="10:10" s="20" customFormat="1" x14ac:dyDescent="0.25">
      <c r="J106" s="16"/>
    </row>
    <row r="107" spans="10:10" s="20" customFormat="1" x14ac:dyDescent="0.25">
      <c r="J107" s="16"/>
    </row>
    <row r="108" spans="10:10" s="20" customFormat="1" x14ac:dyDescent="0.25">
      <c r="J108" s="16"/>
    </row>
    <row r="109" spans="10:10" s="20" customFormat="1" x14ac:dyDescent="0.25">
      <c r="J109" s="16"/>
    </row>
    <row r="110" spans="10:10" s="20" customFormat="1" x14ac:dyDescent="0.25">
      <c r="J110" s="16"/>
    </row>
    <row r="111" spans="10:10" s="20" customFormat="1" x14ac:dyDescent="0.25">
      <c r="J111" s="16"/>
    </row>
    <row r="112" spans="10:10" s="20" customFormat="1" x14ac:dyDescent="0.25">
      <c r="J112" s="16"/>
    </row>
    <row r="113" spans="10:10" s="20" customFormat="1" x14ac:dyDescent="0.25">
      <c r="J113" s="16"/>
    </row>
    <row r="114" spans="10:10" s="20" customFormat="1" x14ac:dyDescent="0.25">
      <c r="J114" s="16"/>
    </row>
    <row r="115" spans="10:10" s="20" customFormat="1" x14ac:dyDescent="0.25">
      <c r="J115" s="16"/>
    </row>
    <row r="116" spans="10:10" s="20" customFormat="1" x14ac:dyDescent="0.25">
      <c r="J116" s="16"/>
    </row>
    <row r="117" spans="10:10" s="20" customFormat="1" x14ac:dyDescent="0.25">
      <c r="J117" s="16"/>
    </row>
    <row r="118" spans="10:10" s="20" customFormat="1" x14ac:dyDescent="0.25">
      <c r="J118" s="16"/>
    </row>
    <row r="119" spans="10:10" s="20" customFormat="1" x14ac:dyDescent="0.25">
      <c r="J119" s="16"/>
    </row>
    <row r="120" spans="10:10" s="20" customFormat="1" x14ac:dyDescent="0.25">
      <c r="J120" s="16"/>
    </row>
    <row r="121" spans="10:10" s="20" customFormat="1" x14ac:dyDescent="0.25">
      <c r="J121" s="16"/>
    </row>
    <row r="122" spans="10:10" s="20" customFormat="1" x14ac:dyDescent="0.25">
      <c r="J122" s="16"/>
    </row>
    <row r="123" spans="10:10" s="20" customFormat="1" x14ac:dyDescent="0.25">
      <c r="J123" s="16"/>
    </row>
    <row r="124" spans="10:10" s="20" customFormat="1" x14ac:dyDescent="0.25">
      <c r="J124" s="16"/>
    </row>
    <row r="125" spans="10:10" s="20" customFormat="1" x14ac:dyDescent="0.25">
      <c r="J125" s="16"/>
    </row>
    <row r="126" spans="10:10" s="20" customFormat="1" x14ac:dyDescent="0.25">
      <c r="J126" s="16"/>
    </row>
    <row r="127" spans="10:10" s="20" customFormat="1" x14ac:dyDescent="0.25">
      <c r="J127" s="16"/>
    </row>
    <row r="128" spans="10:10" s="20" customFormat="1" x14ac:dyDescent="0.25">
      <c r="J128" s="16"/>
    </row>
    <row r="129" spans="10:10" s="20" customFormat="1" x14ac:dyDescent="0.25">
      <c r="J129" s="16"/>
    </row>
    <row r="130" spans="10:10" s="20" customFormat="1" x14ac:dyDescent="0.25">
      <c r="J130" s="16"/>
    </row>
    <row r="131" spans="10:10" s="20" customFormat="1" x14ac:dyDescent="0.25">
      <c r="J131" s="16"/>
    </row>
    <row r="132" spans="10:10" s="20" customFormat="1" x14ac:dyDescent="0.25">
      <c r="J132" s="16"/>
    </row>
    <row r="133" spans="10:10" s="20" customFormat="1" x14ac:dyDescent="0.25">
      <c r="J133" s="16"/>
    </row>
    <row r="134" spans="10:10" s="20" customFormat="1" x14ac:dyDescent="0.25">
      <c r="J134" s="16"/>
    </row>
    <row r="135" spans="10:10" s="20" customFormat="1" x14ac:dyDescent="0.25">
      <c r="J135" s="16"/>
    </row>
    <row r="136" spans="10:10" s="20" customFormat="1" x14ac:dyDescent="0.25">
      <c r="J136" s="16"/>
    </row>
    <row r="137" spans="10:10" s="20" customFormat="1" x14ac:dyDescent="0.25">
      <c r="J137" s="16"/>
    </row>
    <row r="138" spans="10:10" s="20" customFormat="1" x14ac:dyDescent="0.25">
      <c r="J138" s="16"/>
    </row>
    <row r="139" spans="10:10" s="20" customFormat="1" x14ac:dyDescent="0.25">
      <c r="J139" s="16"/>
    </row>
    <row r="140" spans="10:10" s="20" customFormat="1" x14ac:dyDescent="0.25">
      <c r="J140" s="16"/>
    </row>
    <row r="141" spans="10:10" s="20" customFormat="1" x14ac:dyDescent="0.25">
      <c r="J141" s="16"/>
    </row>
    <row r="142" spans="10:10" s="20" customFormat="1" x14ac:dyDescent="0.25">
      <c r="J142" s="16"/>
    </row>
    <row r="143" spans="10:10" s="20" customFormat="1" x14ac:dyDescent="0.25">
      <c r="J143" s="16"/>
    </row>
    <row r="144" spans="10:10" s="20" customFormat="1" x14ac:dyDescent="0.25">
      <c r="J144" s="16"/>
    </row>
    <row r="145" spans="10:10" s="20" customFormat="1" x14ac:dyDescent="0.25">
      <c r="J145" s="16"/>
    </row>
    <row r="146" spans="10:10" s="20" customFormat="1" x14ac:dyDescent="0.25">
      <c r="J146" s="16"/>
    </row>
    <row r="147" spans="10:10" s="20" customFormat="1" x14ac:dyDescent="0.25">
      <c r="J147" s="16"/>
    </row>
    <row r="148" spans="10:10" s="20" customFormat="1" x14ac:dyDescent="0.25">
      <c r="J148" s="16"/>
    </row>
    <row r="149" spans="10:10" s="20" customFormat="1" x14ac:dyDescent="0.25">
      <c r="J149" s="16"/>
    </row>
    <row r="150" spans="10:10" s="20" customFormat="1" x14ac:dyDescent="0.25">
      <c r="J150" s="16"/>
    </row>
    <row r="151" spans="10:10" s="20" customFormat="1" x14ac:dyDescent="0.25">
      <c r="J151" s="16"/>
    </row>
    <row r="152" spans="10:10" s="20" customFormat="1" x14ac:dyDescent="0.25">
      <c r="J152" s="16"/>
    </row>
    <row r="153" spans="10:10" s="20" customFormat="1" x14ac:dyDescent="0.25">
      <c r="J153" s="16"/>
    </row>
    <row r="154" spans="10:10" s="20" customFormat="1" x14ac:dyDescent="0.25">
      <c r="J154" s="16"/>
    </row>
    <row r="155" spans="10:10" s="20" customFormat="1" x14ac:dyDescent="0.25">
      <c r="J155" s="16"/>
    </row>
    <row r="156" spans="10:10" s="20" customFormat="1" x14ac:dyDescent="0.25">
      <c r="J156" s="16"/>
    </row>
    <row r="157" spans="10:10" s="20" customFormat="1" x14ac:dyDescent="0.25">
      <c r="J157" s="16"/>
    </row>
    <row r="158" spans="10:10" s="20" customFormat="1" x14ac:dyDescent="0.25">
      <c r="J158" s="16"/>
    </row>
    <row r="159" spans="10:10" s="20" customFormat="1" x14ac:dyDescent="0.25">
      <c r="J159" s="16"/>
    </row>
    <row r="160" spans="10:10" s="20" customFormat="1" x14ac:dyDescent="0.25">
      <c r="J160" s="16"/>
    </row>
    <row r="161" spans="10:10" s="20" customFormat="1" x14ac:dyDescent="0.25">
      <c r="J161" s="16"/>
    </row>
    <row r="162" spans="10:10" s="20" customFormat="1" x14ac:dyDescent="0.25">
      <c r="J162" s="16"/>
    </row>
    <row r="163" spans="10:10" s="20" customFormat="1" x14ac:dyDescent="0.25">
      <c r="J163" s="16"/>
    </row>
    <row r="164" spans="10:10" s="20" customFormat="1" x14ac:dyDescent="0.25">
      <c r="J164" s="16"/>
    </row>
    <row r="165" spans="10:10" s="20" customFormat="1" x14ac:dyDescent="0.25">
      <c r="J165" s="16"/>
    </row>
    <row r="166" spans="10:10" s="20" customFormat="1" x14ac:dyDescent="0.25">
      <c r="J166" s="16"/>
    </row>
    <row r="167" spans="10:10" s="20" customFormat="1" x14ac:dyDescent="0.25">
      <c r="J167" s="16"/>
    </row>
    <row r="168" spans="10:10" s="20" customFormat="1" x14ac:dyDescent="0.25">
      <c r="J168" s="16"/>
    </row>
    <row r="169" spans="10:10" s="20" customFormat="1" x14ac:dyDescent="0.25">
      <c r="J169" s="16"/>
    </row>
    <row r="170" spans="10:10" s="20" customFormat="1" x14ac:dyDescent="0.25">
      <c r="J170" s="16"/>
    </row>
    <row r="171" spans="10:10" s="20" customFormat="1" x14ac:dyDescent="0.25">
      <c r="J171" s="16"/>
    </row>
    <row r="172" spans="10:10" s="20" customFormat="1" x14ac:dyDescent="0.25">
      <c r="J172" s="16"/>
    </row>
    <row r="173" spans="10:10" s="20" customFormat="1" x14ac:dyDescent="0.25">
      <c r="J173" s="16"/>
    </row>
    <row r="174" spans="10:10" s="20" customFormat="1" x14ac:dyDescent="0.25">
      <c r="J174" s="16"/>
    </row>
    <row r="175" spans="10:10" s="20" customFormat="1" x14ac:dyDescent="0.25">
      <c r="J175" s="16"/>
    </row>
    <row r="176" spans="10:10" s="20" customFormat="1" x14ac:dyDescent="0.25">
      <c r="J176" s="16"/>
    </row>
    <row r="177" spans="10:10" s="20" customFormat="1" x14ac:dyDescent="0.25">
      <c r="J177" s="16"/>
    </row>
    <row r="178" spans="10:10" s="20" customFormat="1" x14ac:dyDescent="0.25">
      <c r="J178" s="16"/>
    </row>
    <row r="179" spans="10:10" s="20" customFormat="1" x14ac:dyDescent="0.25">
      <c r="J179" s="16"/>
    </row>
    <row r="180" spans="10:10" s="20" customFormat="1" x14ac:dyDescent="0.25">
      <c r="J180" s="16"/>
    </row>
    <row r="181" spans="10:10" s="20" customFormat="1" x14ac:dyDescent="0.25">
      <c r="J181" s="16"/>
    </row>
    <row r="182" spans="10:10" s="20" customFormat="1" x14ac:dyDescent="0.25">
      <c r="J182" s="16"/>
    </row>
    <row r="183" spans="10:10" s="20" customFormat="1" x14ac:dyDescent="0.25">
      <c r="J183" s="16"/>
    </row>
    <row r="184" spans="10:10" s="20" customFormat="1" x14ac:dyDescent="0.25">
      <c r="J184" s="16"/>
    </row>
    <row r="185" spans="10:10" s="20" customFormat="1" x14ac:dyDescent="0.25">
      <c r="J185" s="16"/>
    </row>
    <row r="186" spans="10:10" s="20" customFormat="1" x14ac:dyDescent="0.25">
      <c r="J186" s="16"/>
    </row>
  </sheetData>
  <sheetProtection sheet="1" objects="1" scenarios="1"/>
  <mergeCells count="2">
    <mergeCell ref="K16:K17"/>
    <mergeCell ref="K1:O1"/>
  </mergeCells>
  <conditionalFormatting sqref="N21:S31">
    <cfRule type="expression" dxfId="35" priority="1">
      <formula>ISNUMBER(SEARCH("ERROR",N21))</formula>
    </cfRule>
    <cfRule type="expression" dxfId="36" priority="2">
      <formula>ISNUMBER(SEARCH("WARNING",N21))</formula>
    </cfRule>
    <cfRule type="expression" dxfId="37" priority="3">
      <formula>ISNUMBER(SEARCH("OK",N21))</formula>
    </cfRule>
  </conditionalFormatting>
  <conditionalFormatting sqref="B5">
    <cfRule type="expression" dxfId="38" priority="4">
      <formula>OR(B5=0,B5="0")</formula>
    </cfRule>
    <cfRule type="expression" dxfId="39" priority="5">
      <formula>B5&gt;0</formula>
    </cfRule>
  </conditionalFormatting>
  <conditionalFormatting sqref="B6">
    <cfRule type="expression" dxfId="40" priority="6">
      <formula>OR(B6=0,B6="0")</formula>
    </cfRule>
    <cfRule type="expression" dxfId="41" priority="7">
      <formula>B6&gt;0</formula>
    </cfRule>
  </conditionalFormatting>
  <hyperlinks>
    <hyperlink location="Validation_K004_ZKU_03_K21_0" ref="N21"/>
    <hyperlink location="Validation_K004_ZKU_03_K22_0" ref="N22"/>
    <hyperlink location="Validation_D004a_ZKU_03_K22_0" ref="O22"/>
    <hyperlink location="Validation_D004b_ZKU_03_K22_0" ref="P22"/>
    <hyperlink location="Validation_D005a_ZKU_03_K22_0" ref="Q22"/>
    <hyperlink location="Validation_D005b_ZKU_03_K22_0" ref="R22"/>
    <hyperlink location="Validation_D006_ZKU_03_K22_0" ref="S22"/>
    <hyperlink location="Validation_K004_ZKU_03_K23_0" ref="N23"/>
    <hyperlink location="Validation_K004_ZKU_03_K24_0" ref="N24"/>
    <hyperlink location="Validation_K004_ZKU_03_K25_0" ref="N25"/>
    <hyperlink location="Validation_K004_ZKU_03_K26_0" ref="N26"/>
    <hyperlink location="Validation_K004_ZKU_03_K27_0" ref="N27"/>
    <hyperlink location="Validation_K004_ZKU_03_K28_0" ref="N28"/>
    <hyperlink location="Validation_K004_ZKU_03_K29_0" ref="N29"/>
    <hyperlink location="Validation_K003_ZKU_03_K30_0" ref="N30"/>
    <hyperlink location="Validation_K004_ZKU_03_K30_0" ref="O30"/>
    <hyperlink location="Validation_D007_ZKU_03_K30_0" ref="P30"/>
    <hyperlink location="Validation_K004_ZKU_03_K31_0" ref="N31"/>
  </hyperlinks>
  <printOptions gridLinesSet="0"/>
  <pageMargins left="0.39370078740157483" right="0.39370078740157483" top="0.47244094488188981" bottom="0.59055118110236227" header="0.31496062992125984" footer="0.31496062992125984"/>
  <pageSetup paperSize="9" scale="60" orientation="landscape" r:id="rId1"/>
  <headerFooter>
    <oddFooter><![CDATA[&L&G   &"Arial,Fett"confidentiel&C&D&Rpage &P]]></oddFooter>
  </headerFooter>
  <drawing r:id="rId4"/>
  <legacyDrawing r:id="rId6"/>
  <legacyDrawingHF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ZAVKU_B</K_x00fc_rzel>
    <ZIP_x0020_Anzeige xmlns="a51d903e-b287-4697-a864-dff44a858ca1">false</ZIP_x0020_Anzeige>
    <Titel xmlns="5f0592f7-ddc3-4725-828f-13a4b1adedb7">Paiements de la clientèle, Comptoir</Titel>
    <PublikationBis xmlns="5f0592f7-ddc3-4725-828f-13a4b1adedb7" xsi:nil="true"/>
    <In_x0020_Arbeit xmlns="5f0592f7-ddc3-4725-828f-13a4b1adedb7">in Arbeit</In_x0020_Arbeit>
    <Sprache xmlns="5f0592f7-ddc3-4725-828f-13a4b1adedb7">fr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2024-10-30T23:00:00+00:00</G_x00fc_ltigkeitsdatum>
    <G_x00fc_ltigkeitsdatumBis xmlns="5f0592f7-ddc3-4725-828f-13a4b1adedb7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873DE-49C1-48C6-9BF0-2EE6EE7606A6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4"/>
    <ds:schemaRef ds:uri="http://purl.org/dc/dcmitype/"/>
    <ds:schemaRef ds:uri="http://schemas.microsoft.com/sharepoint/v3"/>
    <ds:schemaRef ds:uri="ef2e210c-1bc5-4a6f-9b90-09f0dd7cbb3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F6ED694-6161-473C-9675-911E7AF8F806}"/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140</vt:i4>
      </vt:variant>
    </vt:vector>
  </HeadingPairs>
  <TitlesOfParts>
    <vt:vector size="145" baseType="lpstr">
      <vt:lpstr>Start</vt:lpstr>
      <vt:lpstr>ZKU_01B</vt:lpstr>
      <vt:lpstr>ZKU_01T</vt:lpstr>
      <vt:lpstr>ZKU_02</vt:lpstr>
      <vt:lpstr>ZKU_03</vt:lpstr>
      <vt:lpstr>ZKU_02!C_KZV.BGB.BAA.ATA</vt:lpstr>
      <vt:lpstr>ZKU_02!C_KZV.BGB.BAA.BET</vt:lpstr>
      <vt:lpstr>ZKU_02!C_KZV.BGB.BAE.ATA</vt:lpstr>
      <vt:lpstr>ZKU_02!C_KZV.BGB.BAE.BET</vt:lpstr>
      <vt:lpstr>ZKU_03!C_KZV.IFT.BOZ.AKA</vt:lpstr>
      <vt:lpstr>ZKU_03!C_KZV.IFT.KGK.AKU</vt:lpstr>
      <vt:lpstr>ZKU_03!C_KZV.IFT.KUK.AKO</vt:lpstr>
      <vt:lpstr>ZKU_01T!C_KZV.KUZ.ZAA.ATA</vt:lpstr>
      <vt:lpstr>ZKU_01B!C_KZV.KUZ.ZAA.BET</vt:lpstr>
      <vt:lpstr>ZKU_01T!C_KZV.KUZ.ZAA.LAS.ATA</vt:lpstr>
      <vt:lpstr>ZKU_01B!C_KZV.KUZ.ZAA.LAS.BET</vt:lpstr>
      <vt:lpstr>ZKU_01T!C_KZV.KUZ.ZAA.UEB.ATA</vt:lpstr>
      <vt:lpstr>ZKU_01B!C_KZV.KUZ.ZAA.UEB.BET</vt:lpstr>
      <vt:lpstr>ZKU_01T!C_KZV.KUZ.ZAA.UZA.ATA</vt:lpstr>
      <vt:lpstr>ZKU_01B!C_KZV.KUZ.ZAA.UZA.BET</vt:lpstr>
      <vt:lpstr>ZKU_01T!C_KZV.KUZ.ZAE.ATA</vt:lpstr>
      <vt:lpstr>ZKU_01B!C_KZV.KUZ.ZAE.BET</vt:lpstr>
      <vt:lpstr>ZKU_01T!C_KZV.KUZ.ZAE.LAS.ATA</vt:lpstr>
      <vt:lpstr>ZKU_01B!C_KZV.KUZ.ZAE.LAS.BET</vt:lpstr>
      <vt:lpstr>ZKU_01T!C_KZV.KUZ.ZAE.UEB.ATA</vt:lpstr>
      <vt:lpstr>ZKU_01B!C_KZV.KUZ.ZAE.UEB.BET</vt:lpstr>
      <vt:lpstr>ZKU_01T!C_KZV.KUZ.ZAE.UZE.ATA</vt:lpstr>
      <vt:lpstr>ZKU_01B!C_KZV.KUZ.ZAE.UZE.BET</vt:lpstr>
      <vt:lpstr>ZKU_01B!D1_CHF</vt:lpstr>
      <vt:lpstr>ZKU_01T!D1_CHF</vt:lpstr>
      <vt:lpstr>ZKU_02!D1_CHF</vt:lpstr>
      <vt:lpstr>ZKU_03!D1_EUK</vt:lpstr>
      <vt:lpstr>ZKU_01B!D1_EUR</vt:lpstr>
      <vt:lpstr>ZKU_01T!D1_EUR</vt:lpstr>
      <vt:lpstr>ZKU_02!D1_EUR</vt:lpstr>
      <vt:lpstr>ZKU_03!D1_FEB</vt:lpstr>
      <vt:lpstr>ZKU_03!D1_FMB</vt:lpstr>
      <vt:lpstr>ZKU_03!D1_GEK</vt:lpstr>
      <vt:lpstr>ZKU_03!D1_GKU</vt:lpstr>
      <vt:lpstr>ZKU_03!D1_GMK</vt:lpstr>
      <vt:lpstr>ZKU_01B!D1_KRY</vt:lpstr>
      <vt:lpstr>ZKU_01T!D1_KRY</vt:lpstr>
      <vt:lpstr>ZKU_03!D1_SFK</vt:lpstr>
      <vt:lpstr>ZKU_01B!D1_T</vt:lpstr>
      <vt:lpstr>ZKU_01T!D1_T</vt:lpstr>
      <vt:lpstr>ZKU_02!D1_T</vt:lpstr>
      <vt:lpstr>ZKU_03!D1_T</vt:lpstr>
      <vt:lpstr>ZKU_01B!D1_U</vt:lpstr>
      <vt:lpstr>ZKU_01T!D1_U</vt:lpstr>
      <vt:lpstr>ZKU_02!D1_U</vt:lpstr>
      <vt:lpstr>ZKU_01B!D1_USD</vt:lpstr>
      <vt:lpstr>ZKU_01T!D1_USD</vt:lpstr>
      <vt:lpstr>ZKU_02!D1_USD</vt:lpstr>
      <vt:lpstr>ZKU_03!D1_USK</vt:lpstr>
      <vt:lpstr>ZKU_02!D2_AAB</vt:lpstr>
      <vt:lpstr>ZKU_02!D2_ABS</vt:lpstr>
      <vt:lpstr>ZKU_01B!D2_DAA</vt:lpstr>
      <vt:lpstr>ZKU_01T!D2_DAA</vt:lpstr>
      <vt:lpstr>ZKU_01B!D2_DKA</vt:lpstr>
      <vt:lpstr>ZKU_01T!D2_DKA</vt:lpstr>
      <vt:lpstr>ZKU_01B!D2_DTB</vt:lpstr>
      <vt:lpstr>ZKU_01T!D2_DTB</vt:lpstr>
      <vt:lpstr>ZKU_01B!D2_EBA</vt:lpstr>
      <vt:lpstr>ZKU_01T!D2_EBA</vt:lpstr>
      <vt:lpstr>ZKU_01B!D2_EBI</vt:lpstr>
      <vt:lpstr>ZKU_01T!D2_EBI</vt:lpstr>
      <vt:lpstr>ZKU_01B!D2_FAP</vt:lpstr>
      <vt:lpstr>ZKU_01T!D2_FAP</vt:lpstr>
      <vt:lpstr>ZKU_01B!D2_IBA</vt:lpstr>
      <vt:lpstr>ZKU_01T!D2_IBA</vt:lpstr>
      <vt:lpstr>ZKU_01B!D2_MBA</vt:lpstr>
      <vt:lpstr>ZKU_01T!D2_MBA</vt:lpstr>
      <vt:lpstr>ZKU_01B!D2_NPB</vt:lpstr>
      <vt:lpstr>ZKU_01T!D2_NPB</vt:lpstr>
      <vt:lpstr>ZKU_01B!D2_ONA</vt:lpstr>
      <vt:lpstr>ZKU_01T!D2_ONA</vt:lpstr>
      <vt:lpstr>ZKU_01B!D2_ONI</vt:lpstr>
      <vt:lpstr>ZKU_01T!D2_ONI</vt:lpstr>
      <vt:lpstr>ZKU_01B!D2_PBA</vt:lpstr>
      <vt:lpstr>ZKU_01T!D2_PBA</vt:lpstr>
      <vt:lpstr>ZKU_01B!D2_T</vt:lpstr>
      <vt:lpstr>ZKU_01T!D2_T</vt:lpstr>
      <vt:lpstr>ZKU_02!D2_T</vt:lpstr>
      <vt:lpstr>ZKU_01T!D2_U</vt:lpstr>
      <vt:lpstr>D2_U</vt:lpstr>
      <vt:lpstr>ZKU_02!D2_VAA</vt:lpstr>
      <vt:lpstr>ZKU_01B!D2_ZAB</vt:lpstr>
      <vt:lpstr>ZKU_01T!D2_ZAB</vt:lpstr>
      <vt:lpstr>ZKU_01B!D2_ZIB</vt:lpstr>
      <vt:lpstr>ZKU_01T!D2_ZIB</vt:lpstr>
      <vt:lpstr>ZKU_01B!D3_ONA</vt:lpstr>
      <vt:lpstr>ZKU_01T!D3_ONA</vt:lpstr>
      <vt:lpstr>ZKU_01B!D3_ONI</vt:lpstr>
      <vt:lpstr>ZKU_01T!D3_ONI</vt:lpstr>
      <vt:lpstr>ZKU_01B!D3_ZAB</vt:lpstr>
      <vt:lpstr>ZKU_01T!D3_ZAB</vt:lpstr>
      <vt:lpstr>ZKU_01B!D3_ZIB</vt:lpstr>
      <vt:lpstr>ZKU_01T!D3_ZIB</vt:lpstr>
      <vt:lpstr>Start!Druckbereich</vt:lpstr>
      <vt:lpstr>ZKU_01B!Druckbereich</vt:lpstr>
      <vt:lpstr>ZKU_01T!Druckbereich</vt:lpstr>
      <vt:lpstr>ZKU_02!Druckbereich</vt:lpstr>
      <vt:lpstr>ZKU_03!Druckbereich</vt:lpstr>
      <vt:lpstr>ZKU_01B!Drucktitel</vt:lpstr>
      <vt:lpstr>ZKU_01T!Drucktitel</vt:lpstr>
      <vt:lpstr>ZKU_02!Drucktitel</vt:lpstr>
      <vt:lpstr>ZKU_03!Drucktitel</vt:lpstr>
      <vt:lpstr>ZKU_01B!GESPERRT</vt:lpstr>
      <vt:lpstr>ZKU_01T!GESPERRT</vt:lpstr>
      <vt:lpstr>ZKU_02!GESPERRT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ZKU_01B!INTERNAL</vt:lpstr>
      <vt:lpstr>ZKU_01T!INTERNAL</vt:lpstr>
      <vt:lpstr>ZKU_02!INTERNAL</vt:lpstr>
      <vt:lpstr>ZKU_03!INTERNAL</vt:lpstr>
      <vt:lpstr>P_Subtitle</vt:lpstr>
      <vt:lpstr>P_Title</vt:lpstr>
      <vt:lpstr>ZKU_01B!T_Konsi_Errors</vt:lpstr>
      <vt:lpstr>ZKU_01T!T_Konsi_Errors</vt:lpstr>
      <vt:lpstr>ZKU_02!T_Konsi_Errors</vt:lpstr>
      <vt:lpstr>ZKU_03!T_Konsi_Errors</vt:lpstr>
      <vt:lpstr>ZKU_01B!T_Konsi_Rules_Column</vt:lpstr>
      <vt:lpstr>ZKU_01T!T_Konsi_Rules_Column</vt:lpstr>
      <vt:lpstr>ZKU_02!T_Konsi_Rules_Column</vt:lpstr>
      <vt:lpstr>ZKU_03!T_Konsi_Rules_Column</vt:lpstr>
      <vt:lpstr>ZKU_01B!T_Konsi_Rules_Cross</vt:lpstr>
      <vt:lpstr>ZKU_01T!T_Konsi_Rules_Cross</vt:lpstr>
      <vt:lpstr>ZKU_02!T_Konsi_Rules_Cross</vt:lpstr>
      <vt:lpstr>ZKU_03!T_Konsi_Rules_Cross</vt:lpstr>
      <vt:lpstr>T_Konsi_Rules_Force_Single_Cell_Row</vt:lpstr>
      <vt:lpstr>ZKU_01B!T_Konsi_Rules_Row</vt:lpstr>
      <vt:lpstr>ZKU_01T!T_Konsi_Rules_Row</vt:lpstr>
      <vt:lpstr>ZKU_02!T_Konsi_Rules_Row</vt:lpstr>
      <vt:lpstr>ZKU_03!T_Konsi_Rules_Row</vt:lpstr>
      <vt:lpstr>Start!T_Konsi_Summary</vt:lpstr>
      <vt:lpstr>ZKU_01B!T_Konsi_Warnings</vt:lpstr>
      <vt:lpstr>ZKU_01T!T_Konsi_Warnings</vt:lpstr>
      <vt:lpstr>ZKU_02!T_Konsi_Warnings</vt:lpstr>
      <vt:lpstr>ZKU_03!T_Konsi_Warnings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Paiements de la clientèle</dc:title>
  <dc:subject>document d'enquête</dc:subject>
  <dc:creator>SNB BNS</dc:creator>
  <cp:keywords>statistique, document d'enquête</cp:keywords>
  <cp:lastPrinted>2020-10-02T09:34:35Z</cp:lastPrinted>
  <dcterms:created xsi:type="dcterms:W3CDTF">2009-02-17T07:47:47Z</dcterms:created>
  <dcterms:modified xsi:type="dcterms:W3CDTF">2024-08-26T07:52:09Z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Paiements de la clientèle, Comptoir</vt:lpwstr>
  </property>
  <property fmtid="{D5CDD505-2E9C-101B-9397-08002B2CF9AE}" pid="3" name="In Arbeit">
    <vt:lpwstr>in Arbeit</vt:lpwstr>
  </property>
  <property fmtid="{D5CDD505-2E9C-101B-9397-08002B2CF9AE}" pid="4" name="Beschreibung">
    <vt:lpwstr>Release</vt:lpwstr>
  </property>
  <property fmtid="{D5CDD505-2E9C-101B-9397-08002B2CF9AE}" pid="5" name="Version0">
    <vt:lpwstr/>
  </property>
  <property fmtid="{D5CDD505-2E9C-101B-9397-08002B2CF9AE}" pid="6" name="Beschreibung0">
    <vt:lpwstr>&lt;div&gt;&lt;/div&gt;</vt:lpwstr>
  </property>
  <property fmtid="{D5CDD505-2E9C-101B-9397-08002B2CF9AE}" pid="7" name="Beschreibung1">
    <vt:lpwstr>forms</vt:lpwstr>
  </property>
  <property fmtid="{D5CDD505-2E9C-101B-9397-08002B2CF9AE}" pid="8" name="ContentTypeId">
    <vt:lpwstr>0x0101007D2F1A9EF0CD26458704E34F920B1F40</vt:lpwstr>
  </property>
</Properties>
</file>