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>
    <mc:Choice Requires="x15">
      <x15ac:absPath xmlns:x15ac="http://schemas.microsoft.com/office/spreadsheetml/2010/11/ac" url="\\eww@SSL\DavWWWRoot\ateliers\PBLDB\EMI Arbeitsverzeichnis\EMI_Projekte\ZISA_B(1.4)\Erhebungsmitteldokumente\"/>
    </mc:Choice>
  </mc:AlternateContent>
  <bookViews>
    <workbookView xWindow="1215" yWindow="0" windowWidth="9750" windowHeight="9375" tabRatio="842"/>
  </bookViews>
  <sheets>
    <sheet name="Start" sheetId="1" r:id="rId1"/>
    <sheet name="PZ01" sheetId="12" r:id="rId2"/>
    <sheet name="Validation" r:id="rId12" sheetId="13"/>
    <sheet name="Mapping" r:id="rId13" sheetId="14"/>
  </sheets>
  <definedNames>
    <definedName name="_xlnm._FilterDatabase" localSheetId="1" hidden="1">'PZ01'!$J$19:$N$73</definedName>
    <definedName name="C_BIL.AKT.FKU.BKK" localSheetId="1" hidden="true">'PZ01'!$N$42</definedName>
    <definedName name="C_BIL.AKT.HYP" localSheetId="1" hidden="true">'PZ01'!$N$21,'PZ01'!$N$23:$N$37,'PZ01'!$N$39,'PZ01'!$N$40,'PZ01'!$N$41</definedName>
    <definedName name="C_BIL.PAS.KOB" localSheetId="1" hidden="true">'PZ01'!$N$65:$N$73</definedName>
    <definedName name="C_BIL.PAS.VKE.GVG.F2S" localSheetId="1" hidden="true">'PZ01'!$N$47</definedName>
    <definedName name="C_BIL.PAS.VKE.GVG.S3A" localSheetId="1" hidden="true">'PZ01'!$N$48</definedName>
    <definedName name="C_BIL.PAS.VKE.KOV" localSheetId="1" hidden="true">'PZ01'!$N$44:$N$46,'PZ01'!$N$49,'PZ01'!$N$51:$N$63</definedName>
    <definedName name="C_BIL.PAS.VKE.KOV.HC001" localSheetId="1" hidden="true">'PZ01'!$O$51:$O$54</definedName>
    <definedName name="D1_FIK" localSheetId="1" hidden="true">'PZ01'!$N$49</definedName>
    <definedName name="D1_FVZ" localSheetId="1" hidden="true">'PZ01'!$N$23:$N$37</definedName>
    <definedName name="D1_J02" localSheetId="1" hidden="true">'PZ01'!$N$65</definedName>
    <definedName name="D1_J03" localSheetId="1" hidden="true">'PZ01'!$N$66</definedName>
    <definedName name="D1_J04" localSheetId="1" hidden="true">'PZ01'!$N$67</definedName>
    <definedName name="D1_J05" localSheetId="1" hidden="true">'PZ01'!$N$68</definedName>
    <definedName name="D1_J06" localSheetId="1" hidden="true">'PZ01'!$N$69</definedName>
    <definedName name="D1_J07" localSheetId="1" hidden="true">'PZ01'!$N$70</definedName>
    <definedName name="D1_J08" localSheetId="1" hidden="true">'PZ01'!$N$71</definedName>
    <definedName name="D1_J09" localSheetId="1" hidden="true">'PZ01'!$N$72</definedName>
    <definedName name="D1_J10" localSheetId="1" hidden="true">'PZ01'!$N$73</definedName>
    <definedName name="D1_OZB" localSheetId="1" hidden="true">'PZ01'!$N$21</definedName>
    <definedName name="D1_PHA" localSheetId="1" hidden="true">'PZ01'!$N$44:$N$48</definedName>
    <definedName name="D1_SAR" localSheetId="1" hidden="true">'PZ01'!$N$39,'PZ01'!$N$40,'PZ01'!$N$41</definedName>
    <definedName name="D1_T" localSheetId="1" hidden="true">'PZ01'!$N$51:$N$63,'PZ01'!$O$51:$O$54</definedName>
    <definedName name="D2_ASI" localSheetId="1" hidden="true">'PZ01'!$N$45,'PZ01'!$N$49</definedName>
    <definedName name="D2_J01" localSheetId="1" hidden="true">'PZ01'!$N$54:$O$54,'PZ01'!$N$23</definedName>
    <definedName name="D2_J02" localSheetId="1" hidden="true">'PZ01'!$N$55,'PZ01'!$N$24</definedName>
    <definedName name="D2_J03" localSheetId="1" hidden="true">'PZ01'!$N$56,'PZ01'!$N$39,'PZ01'!$N$25</definedName>
    <definedName name="D2_J04" localSheetId="1" hidden="true">'PZ01'!$N$57,'PZ01'!$N$26</definedName>
    <definedName name="D2_J05" localSheetId="1" hidden="true">'PZ01'!$N$58,'PZ01'!$N$40,'PZ01'!$N$27</definedName>
    <definedName name="D2_J06" localSheetId="1" hidden="true">'PZ01'!$N$59,'PZ01'!$N$28</definedName>
    <definedName name="D2_J07" localSheetId="1" hidden="true">'PZ01'!$N$60,'PZ01'!$N$29</definedName>
    <definedName name="D2_J08" localSheetId="1" hidden="true">'PZ01'!$N$61,'PZ01'!$N$30</definedName>
    <definedName name="D2_J09" localSheetId="1" hidden="true">'PZ01'!$N$62,'PZ01'!$N$31</definedName>
    <definedName name="D2_J10" localSheetId="1" hidden="true">'PZ01'!$N$63,'PZ01'!$N$32</definedName>
    <definedName name="D2_J11" localSheetId="1" hidden="true">'PZ01'!$N$33</definedName>
    <definedName name="D2_J12" localSheetId="1" hidden="true">'PZ01'!$N$34</definedName>
    <definedName name="D2_J13" localSheetId="1" hidden="true">'PZ01'!$N$35</definedName>
    <definedName name="D2_J14" localSheetId="1" hidden="true">'PZ01'!$N$36</definedName>
    <definedName name="D2_J15" localSheetId="1" hidden="true">'PZ01'!$N$37</definedName>
    <definedName name="D2_M01" localSheetId="1" hidden="true">'PZ01'!$N$51:$O$51</definedName>
    <definedName name="D2_M03" localSheetId="1" hidden="true">'PZ01'!$N$52:$O$52</definedName>
    <definedName name="D2_M06" localSheetId="1" hidden="true">'PZ01'!$N$53:$O$53</definedName>
    <definedName name="D2_NUE" localSheetId="1" hidden="true">'PZ01'!$N$46</definedName>
    <definedName name="D2_OBD" localSheetId="1" hidden="true">'PZ01'!$N$21,'PZ01'!$N$41</definedName>
    <definedName name="D2_UEB" localSheetId="1" hidden="true">'PZ01'!$N$44</definedName>
    <definedName name="D3_J01" localSheetId="1" hidden="true">'PZ01'!$N$23</definedName>
    <definedName name="D3_J02" localSheetId="1" hidden="true">'PZ01'!$N$24</definedName>
    <definedName name="D3_J03" localSheetId="1" hidden="true">'PZ01'!$N$25</definedName>
    <definedName name="D3_J04" localSheetId="1" hidden="true">'PZ01'!$N$26</definedName>
    <definedName name="D3_J05" localSheetId="1" hidden="true">'PZ01'!$N$27</definedName>
    <definedName name="D3_J06" localSheetId="1" hidden="true">'PZ01'!$N$28</definedName>
    <definedName name="D3_J07" localSheetId="1" hidden="true">'PZ01'!$N$29</definedName>
    <definedName name="D3_J08" localSheetId="1" hidden="true">'PZ01'!$N$30</definedName>
    <definedName name="D3_J09" localSheetId="1" hidden="true">'PZ01'!$N$31</definedName>
    <definedName name="D3_J10" localSheetId="1" hidden="true">'PZ01'!$N$32</definedName>
    <definedName name="D3_J11" localSheetId="1" hidden="true">'PZ01'!$N$33</definedName>
    <definedName name="D3_J12" localSheetId="1" hidden="true">'PZ01'!$N$34</definedName>
    <definedName name="D3_J13" localSheetId="1" hidden="true">'PZ01'!$N$35</definedName>
    <definedName name="D3_J14" localSheetId="1" hidden="true">'PZ01'!$N$36</definedName>
    <definedName name="D3_J15" localSheetId="1" hidden="true">'PZ01'!$N$37</definedName>
    <definedName name="D3_OBD" localSheetId="1" hidden="true">'PZ01'!$N$21</definedName>
    <definedName name="D3_OVN" localSheetId="1" hidden="true">'PZ01'!$N$39,'PZ01'!$N$40,'PZ01'!$N$41</definedName>
    <definedName name="_xlnm.Print_Area" localSheetId="1">'PZ01'!$N$21:$R$74</definedName>
    <definedName name="_xlnm.Print_Area" localSheetId="0">Start!$A$1:$H$39</definedName>
    <definedName name="_xlnm.Print_Titles" localSheetId="1">'PZ01'!$A:$M,'PZ01'!$1:$20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'PZ01'!$J:$M,'PZ01'!$19:$20</definedName>
    <definedName name="P_Subtitle">Start!$B$8</definedName>
    <definedName name="P_Title">Start!$B$7</definedName>
    <definedName name="T_Konsi_Errors" localSheetId="1" hidden="true">'PZ01'!$B$5</definedName>
    <definedName name="T_Konsi_Rules_Column" localSheetId="1" hidden="true">'PZ01'!$N$76</definedName>
    <definedName name="T_Konsi_Rules_Cross" localSheetId="1" hidden="true">'PZ01'!$R$76</definedName>
    <definedName name="T_Konsi_Rules_Row" localSheetId="1" hidden="true">'PZ01'!$R$21</definedName>
    <definedName name="T_Konsi_Summary" localSheetId="0" hidden="true">Start!$D$21</definedName>
    <definedName name="T_Konsi_Warnings" localSheetId="1" hidden="true">'PZ01'!$B$6</definedName>
    <definedName name="Z_CB120B31_F776_4B30_B33D_0B8FCFE1E658_.wvu.Cols" localSheetId="1" hidden="1">'PZ01'!$A:$A,'PZ01'!$H:$M,'PZ01'!$S:$U,'PZ01'!$X:$X</definedName>
    <definedName name="Z_CB120B31_F776_4B30_B33D_0B8FCFE1E658_.wvu.PrintArea" localSheetId="1" hidden="1">'PZ01'!$N$21:$P$74</definedName>
    <definedName name="Z_CB120B31_F776_4B30_B33D_0B8FCFE1E658_.wvu.PrintArea" localSheetId="0" hidden="1">Start!$A$1:$H$40</definedName>
    <definedName name="Z_CB120B31_F776_4B30_B33D_0B8FCFE1E658_.wvu.PrintTitles" localSheetId="1" hidden="1">'PZ01'!$A:$M,'PZ01'!$1:$19</definedName>
    <definedName name="Z_CB120B31_F776_4B30_B33D_0B8FCFE1E658_.wvu.Rows" localSheetId="1" hidden="1">'PZ01'!$6:$14</definedName>
    <definedName name="Z_CB120B31_F776_4B30_B33D_0B8FCFE1E658_.wvu.Rows" localSheetId="0" hidden="1">Start!$24:$24</definedName>
    <definedName name="Validation_D004_PZ01_N51_0" hidden="true">PZ01!$N$51:$O$51,'PZ01'!$N$51</definedName>
    <definedName name="Validation_D004_PZ01_N52_0" hidden="true">PZ01!$N$52:$O$52,'PZ01'!$N$52</definedName>
    <definedName name="Validation_D004_PZ01_N53_0" hidden="true">PZ01!$N$53:$O$53,'PZ01'!$N$53</definedName>
    <definedName name="Validation_D004_PZ01_N54_0" hidden="true">PZ01!$N$54:$O$54,'PZ01'!$N$54</definedName>
    <definedName name="ValidationSummary_PZ01_ERROR" hidden="true">Validation!B9</definedName>
    <definedName name="ValidationSummary_Total_ERROR" hidden="true">Validation!B5</definedName>
    <definedName name="_xlnm._FilterDatabase" localSheetId="2" hidden="true">Validation!$A$12:$F$16</definedName>
    <definedName name="_xlnm._FilterDatabase" localSheetId="3" hidden="true">Mapping!$A$3:$C$55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I37" i="12" l="1"/>
  <c r="I39" i="12"/>
  <c r="I40" i="12"/>
  <c r="I41" i="12"/>
  <c r="B32" i="1" l="1"/>
  <c r="I44" i="12" l="1"/>
  <c r="I45" i="12"/>
  <c r="I46" i="12"/>
  <c r="I47" i="12"/>
  <c r="I48" i="12"/>
  <c r="I49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5" i="12"/>
  <c r="I66" i="12"/>
  <c r="I67" i="12"/>
  <c r="I68" i="12"/>
  <c r="I69" i="12"/>
  <c r="I70" i="12"/>
  <c r="I71" i="12"/>
  <c r="I72" i="12"/>
  <c r="I73" i="12"/>
  <c r="O18" i="12" l="1"/>
  <c r="B4" i="12" l="1"/>
  <c r="B1" i="12" l="1"/>
  <c r="B3" i="12" l="1"/>
  <c r="I21" i="12" l="1"/>
  <c r="I23" i="12" l="1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42" i="12"/>
  <c r="N18" i="12" l="1"/>
  <c r="H37" i="1" l="1"/>
  <c r="H34" i="1" s="1"/>
  <c r="H35" i="1" l="1"/>
</calcChain>
</file>

<file path=xl/comments12.xml><?xml version="1.0" encoding="utf-8"?>
<comments xmlns="http://schemas.openxmlformats.org/spreadsheetml/2006/main">
  <authors>
    <author/>
    <author>SNB</author>
  </authors>
  <commentList>
    <comment ref="R51" authorId="1">
      <text>
        <t>Taux et montant minimal sont existants</t>
      </text>
    </comment>
    <comment ref="R52" authorId="1">
      <text>
        <t>Taux et montant minimal sont existants</t>
      </text>
    </comment>
    <comment ref="R53" authorId="1">
      <text>
        <t>Taux et montant minimal sont existants</t>
      </text>
    </comment>
    <comment ref="R54" authorId="1">
      <text>
        <t>Taux et montant minimal sont existants</t>
      </text>
    </comment>
  </commentList>
</comments>
</file>

<file path=xl/sharedStrings.xml><?xml version="1.0" encoding="utf-8"?>
<sst xmlns="http://schemas.openxmlformats.org/spreadsheetml/2006/main" count="402" uniqueCount="285">
  <si>
    <t>XXXXXX</t>
  </si>
  <si>
    <t>Version</t>
  </si>
  <si>
    <t>Total</t>
  </si>
  <si>
    <t>Category</t>
  </si>
  <si>
    <t>D3</t>
  </si>
  <si>
    <t>ZISA_B</t>
  </si>
  <si>
    <t xml:space="preserve"> 1 Jahr</t>
  </si>
  <si>
    <t xml:space="preserve"> 2 Jahre</t>
  </si>
  <si>
    <t xml:space="preserve"> 3 Jahre</t>
  </si>
  <si>
    <t xml:space="preserve"> 4 Jahre</t>
  </si>
  <si>
    <t xml:space="preserve"> 5 Jahre</t>
  </si>
  <si>
    <t xml:space="preserve"> 6 Jahre</t>
  </si>
  <si>
    <t xml:space="preserve"> 7 Jahre</t>
  </si>
  <si>
    <t xml:space="preserve"> 8 Jahre</t>
  </si>
  <si>
    <t xml:space="preserve"> 9 Jahre</t>
  </si>
  <si>
    <t>10 Jahre</t>
  </si>
  <si>
    <t>11 Jahre</t>
  </si>
  <si>
    <t>12 Jahre</t>
  </si>
  <si>
    <t>13 Jahre</t>
  </si>
  <si>
    <t>14 Jahre</t>
  </si>
  <si>
    <t>15 Jahre</t>
  </si>
  <si>
    <t>PZ01</t>
  </si>
  <si>
    <t>C_BIL.AKT.HYP</t>
  </si>
  <si>
    <t>D2</t>
  </si>
  <si>
    <t>D1_OZB</t>
  </si>
  <si>
    <t>D2_OBD</t>
  </si>
  <si>
    <t>D3_OBD</t>
  </si>
  <si>
    <t>D1</t>
  </si>
  <si>
    <t>C_BIL.AKT.FKU.BKK</t>
  </si>
  <si>
    <t>C_BIL.PAS.VKE.KOV</t>
  </si>
  <si>
    <t>C_BIL.PAS.KOB</t>
  </si>
  <si>
    <t>D1_PHA</t>
  </si>
  <si>
    <t>D1_FIK</t>
  </si>
  <si>
    <t>D1_T</t>
  </si>
  <si>
    <t>D2_UEB</t>
  </si>
  <si>
    <t>D2_ASI</t>
  </si>
  <si>
    <t>C_BIL.PAS.VKE.GVG.S3A</t>
  </si>
  <si>
    <t>C_BIL.PAS.VKE.GVG,F2S</t>
  </si>
  <si>
    <t>D2_NUE</t>
  </si>
  <si>
    <t>C_BIL.PAS.VKE.KOV.HC001</t>
  </si>
  <si>
    <t>Enquête</t>
  </si>
  <si>
    <t>Code BNS</t>
  </si>
  <si>
    <t>Date de référence</t>
  </si>
  <si>
    <r>
      <rPr>
        <b/>
        <sz val="9"/>
        <color rgb="FFFF0000"/>
        <rFont val="Arial"/>
        <family val="2"/>
      </rPr>
      <t xml:space="preserve"> -&gt; Continuez en utilisant le tabulateur.</t>
    </r>
  </si>
  <si>
    <t>Comptoir</t>
  </si>
  <si>
    <t>Raison sociale:</t>
  </si>
  <si>
    <t>Nombre d'erreurs</t>
  </si>
  <si>
    <t>Nombre d'avertissements</t>
  </si>
  <si>
    <r>
      <t xml:space="preserve">D’autres informations utiles sont disponibles sous </t>
    </r>
    <r>
      <rPr>
        <i/>
        <u/>
        <sz val="10"/>
        <rFont val="Arial"/>
        <family val="2"/>
      </rPr>
      <t>www.snb.ch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>Statistiques</t>
    </r>
    <r>
      <rPr>
        <sz val="10"/>
        <rFont val="Arial"/>
        <family val="2"/>
      </rPr>
      <t xml:space="preserve"> &gt; </t>
    </r>
    <r>
      <rPr>
        <i/>
        <sz val="10"/>
        <rFont val="Arial"/>
        <family val="2"/>
      </rPr>
      <t>Enquêtes.</t>
    </r>
  </si>
  <si>
    <r>
      <rPr>
        <b/>
        <sz val="10"/>
        <color rgb="FF000000"/>
        <rFont val="Arial"/>
        <family val="2"/>
      </rPr>
      <t>Remarques:</t>
    </r>
    <r>
      <rPr>
        <sz val="10"/>
        <color theme="1"/>
        <rFont val="Arial"/>
        <family val="2"/>
      </rPr>
      <t xml:space="preserve"> veuillez indiquer vos </t>
    </r>
    <r>
      <rPr>
        <sz val="10"/>
        <color rgb="FF000000"/>
        <rFont val="Arial"/>
        <family val="2"/>
      </rPr>
      <t>remarques concernant la livraison des données dans un document séparé,</t>
    </r>
  </si>
  <si>
    <t>Banque nationale suisse</t>
  </si>
  <si>
    <t>Case postale</t>
  </si>
  <si>
    <t>CH-8022 Zurich</t>
  </si>
  <si>
    <t>Tél.: +41 58 631 00 00</t>
  </si>
  <si>
    <t>Questions concernant les enquêtes:</t>
  </si>
  <si>
    <t>Objet:</t>
  </si>
  <si>
    <t>Taux d'intérêt 
(en %)</t>
  </si>
  <si>
    <t>Montant minimal
(en milliers de CHF)</t>
  </si>
  <si>
    <t>Taux d’intérêt des prêts hypothécaires à taux variable</t>
  </si>
  <si>
    <t>Taux d’intérêt des prêts hypothécaires à taux fixe</t>
  </si>
  <si>
    <t>3 ans</t>
  </si>
  <si>
    <t>5 ans</t>
  </si>
  <si>
    <t>10 ans</t>
  </si>
  <si>
    <t>11 ans</t>
  </si>
  <si>
    <t>12 ans</t>
  </si>
  <si>
    <t>13 ans</t>
  </si>
  <si>
    <t>14 ans</t>
  </si>
  <si>
    <t>15 ans</t>
  </si>
  <si>
    <t>Durée</t>
  </si>
  <si>
    <t xml:space="preserve"> 2 ans</t>
  </si>
  <si>
    <t xml:space="preserve"> 3 ans</t>
  </si>
  <si>
    <t xml:space="preserve"> 4 ans</t>
  </si>
  <si>
    <t xml:space="preserve"> 5 ans</t>
  </si>
  <si>
    <t xml:space="preserve"> 6 ans</t>
  </si>
  <si>
    <t xml:space="preserve"> 7 ans</t>
  </si>
  <si>
    <t xml:space="preserve"> 8 ans</t>
  </si>
  <si>
    <t xml:space="preserve"> 9 ans</t>
  </si>
  <si>
    <t>1 an</t>
  </si>
  <si>
    <t xml:space="preserve"> Durée</t>
  </si>
  <si>
    <t>3 mois</t>
  </si>
  <si>
    <t>6 mois</t>
  </si>
  <si>
    <t>indéterminée</t>
  </si>
  <si>
    <t>Taux d’intérêt des crédits à la consommation</t>
  </si>
  <si>
    <t>Taux d’intérêt des dépôts de la clientèle</t>
  </si>
  <si>
    <t>Particuliers</t>
  </si>
  <si>
    <t>Comptes courants</t>
  </si>
  <si>
    <t>avec limitation de retrait</t>
  </si>
  <si>
    <t>sans limitation de retrait</t>
  </si>
  <si>
    <t>Dépôts d’épargne</t>
  </si>
  <si>
    <t>Fonds de la prévoyance liée</t>
  </si>
  <si>
    <t>Entreprises</t>
  </si>
  <si>
    <t xml:space="preserve">     Comptes de libre passage (2e pilier)</t>
  </si>
  <si>
    <t>Prévoyance liée (pilier 3a)</t>
  </si>
  <si>
    <t xml:space="preserve">                                  sans limitation de retrait</t>
  </si>
  <si>
    <t>1 mois</t>
  </si>
  <si>
    <t>Taux d’intérêt des obligations de caisse</t>
  </si>
  <si>
    <t>jj.mm.aaaa</t>
  </si>
  <si>
    <t>fr</t>
  </si>
  <si>
    <t>D2_J10</t>
  </si>
  <si>
    <t>D3_J10</t>
  </si>
  <si>
    <t>D2_J11</t>
  </si>
  <si>
    <t>D3_J11</t>
  </si>
  <si>
    <t>D2_J12</t>
  </si>
  <si>
    <t>D3_J12</t>
  </si>
  <si>
    <t>D2_J13</t>
  </si>
  <si>
    <t>D3_J13</t>
  </si>
  <si>
    <t>D2_J14</t>
  </si>
  <si>
    <t>D3_J14</t>
  </si>
  <si>
    <t>D2_J15</t>
  </si>
  <si>
    <t>D3_J15</t>
  </si>
  <si>
    <t>D1_J10</t>
  </si>
  <si>
    <t>D1_FVZ</t>
  </si>
  <si>
    <t>D2_J01</t>
  </si>
  <si>
    <t>D3_J01</t>
  </si>
  <si>
    <t>D2_J02</t>
  </si>
  <si>
    <t>D3_J02</t>
  </si>
  <si>
    <t>D2_J03</t>
  </si>
  <si>
    <t>D3_J03</t>
  </si>
  <si>
    <t>D2_J04</t>
  </si>
  <si>
    <t>D3_J04</t>
  </si>
  <si>
    <t>D2_J05</t>
  </si>
  <si>
    <t>D3_J05</t>
  </si>
  <si>
    <t>D2_J06</t>
  </si>
  <si>
    <t>D3_J06</t>
  </si>
  <si>
    <t>D2_J07</t>
  </si>
  <si>
    <t>D3_J07</t>
  </si>
  <si>
    <t>D2_J08</t>
  </si>
  <si>
    <t>D3_J08</t>
  </si>
  <si>
    <t>D2_J09</t>
  </si>
  <si>
    <t>D3_J09</t>
  </si>
  <si>
    <t>D2_M01</t>
  </si>
  <si>
    <t>D2_M03</t>
  </si>
  <si>
    <t>D2_M06</t>
  </si>
  <si>
    <t>D1_J02</t>
  </si>
  <si>
    <t>D1_J03</t>
  </si>
  <si>
    <t>D1_J04</t>
  </si>
  <si>
    <t>D1_J05</t>
  </si>
  <si>
    <t>D1_J06</t>
  </si>
  <si>
    <t>D1_J07</t>
  </si>
  <si>
    <t>D1_J08</t>
  </si>
  <si>
    <t>D1_J09</t>
  </si>
  <si>
    <t>Taux d'intérêt publiés en fin de mois pour les nouvelles opérations</t>
  </si>
  <si>
    <t>Taux d'intérêt publiés en fin de mois
pour les nouvelles opérations</t>
  </si>
  <si>
    <t>0</t>
  </si>
  <si>
    <t>Formulaire(s)</t>
  </si>
  <si>
    <r>
      <t>N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techn.</t>
    </r>
  </si>
  <si>
    <r>
      <rPr>
        <b/>
        <sz val="10"/>
        <rFont val="Arial"/>
        <family val="2"/>
      </rPr>
      <t>Commentaires:</t>
    </r>
    <r>
      <rPr>
        <sz val="10"/>
        <rFont val="Arial"/>
        <family val="2"/>
      </rPr>
      <t xml:space="preserve"> les commentaires concernant cette enquête figurent sous</t>
    </r>
    <r>
      <rPr>
        <u/>
        <sz val="10"/>
        <rFont val="Arial"/>
        <family val="2"/>
      </rPr>
      <t xml:space="preserve"> </t>
    </r>
    <r>
      <rPr>
        <i/>
        <u/>
        <sz val="10"/>
        <rFont val="Arial"/>
        <family val="2"/>
      </rPr>
      <t>https://emi.snb.ch/fr/emi/ZISAX</t>
    </r>
    <r>
      <rPr>
        <sz val="10"/>
        <rFont val="Arial"/>
        <family val="2"/>
      </rPr>
      <t>.</t>
    </r>
  </si>
  <si>
    <t>Formulaire</t>
  </si>
  <si>
    <t>D1_SAR</t>
  </si>
  <si>
    <t>D3_M01</t>
  </si>
  <si>
    <t>Révision</t>
  </si>
  <si>
    <t>Langue</t>
  </si>
  <si>
    <t>Taux d’intérêt des dépôts à terme</t>
  </si>
  <si>
    <t>Examens de la cohérence</t>
  </si>
  <si>
    <r>
      <rPr>
        <b/>
        <sz val="10"/>
        <rFont val="Arial"/>
        <family val="2"/>
      </rPr>
      <t>Délai de remise</t>
    </r>
    <r>
      <rPr>
        <sz val="10"/>
        <rFont val="Arial"/>
        <family val="2"/>
      </rPr>
      <t>: le formulaire, à remplir chaque mois, doit être remis à la BNS</t>
    </r>
    <r>
      <rPr>
        <b/>
        <sz val="10"/>
        <rFont val="Arial"/>
        <family val="2"/>
      </rPr>
      <t xml:space="preserve"> dans les dix jours.</t>
    </r>
  </si>
  <si>
    <t>Commande de formulaires d’enquête:</t>
  </si>
  <si>
    <t>Taux d’intérêt des prêts hypothécaires à taux lié au SARON</t>
  </si>
  <si>
    <t>Statistique</t>
  </si>
  <si>
    <t>1.4</t>
  </si>
  <si>
    <t>Tableau</t>
  </si>
  <si>
    <t>Code de la règle</t>
  </si>
  <si>
    <t>Nom</t>
  </si>
  <si>
    <t>Règle Excel</t>
  </si>
  <si>
    <t>Règle basée sur le contenu</t>
  </si>
  <si>
    <t>Evaluation</t>
  </si>
  <si>
    <t>ZISA_B.D004</t>
  </si>
  <si>
    <t>Taux et montant minimal sont existants</t>
  </si>
  <si>
    <t>OR(AND(NOT(ISBLANK(N51)),O51&gt;0),AND(NOT(NOT(ISBLANK(O51))),NOT(NOT(ISBLANK(N51)))))</t>
  </si>
  <si>
    <t>OR(AND(NOT(ISBLANK(BIL.PAS.VKE.KOV{T,M01})),BIL.PAS.VKE.KOV.HC001{T,M01}&gt;0),AND(NOT(NOT(ISBLANK(BIL.PAS.VKE.KOV.HC001{T,M01}))),NOT(NOT(ISBLANK(BIL.PAS.VKE.KOV{T,M01})))))</t>
  </si>
  <si>
    <t>OR(AND(NOT(ISBLANK(N52)),O52&gt;0),AND(NOT(NOT(ISBLANK(O52))),NOT(NOT(ISBLANK(N52)))))</t>
  </si>
  <si>
    <t>OR(AND(NOT(ISBLANK(BIL.PAS.VKE.KOV{T,M03})),BIL.PAS.VKE.KOV.HC001{T,M03}&gt;0),AND(NOT(NOT(ISBLANK(BIL.PAS.VKE.KOV.HC001{T,M03}))),NOT(NOT(ISBLANK(BIL.PAS.VKE.KOV{T,M03})))))</t>
  </si>
  <si>
    <t>OR(AND(NOT(ISBLANK(N53)),O53&gt;0),AND(NOT(NOT(ISBLANK(O53))),NOT(NOT(ISBLANK(N53)))))</t>
  </si>
  <si>
    <t>OR(AND(NOT(ISBLANK(BIL.PAS.VKE.KOV{T,M06})),BIL.PAS.VKE.KOV.HC001{T,M06}&gt;0),AND(NOT(NOT(ISBLANK(BIL.PAS.VKE.KOV.HC001{T,M06}))),NOT(NOT(ISBLANK(BIL.PAS.VKE.KOV{T,M06})))))</t>
  </si>
  <si>
    <t>OR(AND(NOT(ISBLANK(N54)),O54&gt;0),AND(NOT(NOT(ISBLANK(O54))),NOT(NOT(ISBLANK(N54)))))</t>
  </si>
  <si>
    <t>OR(AND(NOT(ISBLANK(BIL.PAS.VKE.KOV{T,J01})),BIL.PAS.VKE.KOV.HC001{T,J01}&gt;0),AND(NOT(NOT(ISBLANK(BIL.PAS.VKE.KOV.HC001{T,J01}))),NOT(NOT(ISBLANK(BIL.PAS.VKE.KOV{T,J01})))))</t>
  </si>
  <si>
    <t>ERROR</t>
  </si>
  <si>
    <t>WARNING</t>
  </si>
  <si>
    <t>Attribution des cellules Excel aux clés techniques</t>
  </si>
  <si>
    <t>tableau</t>
  </si>
  <si>
    <t>clé technique</t>
  </si>
  <si>
    <t>cellule Excel</t>
  </si>
  <si>
    <t>BIL.AKT.FKU.BKK{}</t>
  </si>
  <si>
    <t>N42</t>
  </si>
  <si>
    <t>BIL.AKT.HYP{OZB,OBD,OBD}</t>
  </si>
  <si>
    <t>N21</t>
  </si>
  <si>
    <t>BIL.AKT.HYP{SAR,J03,OVN}</t>
  </si>
  <si>
    <t>N39</t>
  </si>
  <si>
    <t>BIL.AKT.HYP{SAR,J05,OVN}</t>
  </si>
  <si>
    <t>N40</t>
  </si>
  <si>
    <t>BIL.AKT.HYP{SAR,OBD,OVN}</t>
  </si>
  <si>
    <t>N41</t>
  </si>
  <si>
    <t>BIL.AKT.HYP{FVZ,J01,J01}</t>
  </si>
  <si>
    <t>N23</t>
  </si>
  <si>
    <t>BIL.AKT.HYP{FVZ,J02,J02}</t>
  </si>
  <si>
    <t>N24</t>
  </si>
  <si>
    <t>BIL.AKT.HYP{FVZ,J03,J03}</t>
  </si>
  <si>
    <t>N25</t>
  </si>
  <si>
    <t>BIL.AKT.HYP{FVZ,J04,J04}</t>
  </si>
  <si>
    <t>N26</t>
  </si>
  <si>
    <t>BIL.AKT.HYP{FVZ,J05,J05}</t>
  </si>
  <si>
    <t>N27</t>
  </si>
  <si>
    <t>BIL.AKT.HYP{FVZ,J06,J06}</t>
  </si>
  <si>
    <t>N28</t>
  </si>
  <si>
    <t>BIL.AKT.HYP{FVZ,J07,J07}</t>
  </si>
  <si>
    <t>N29</t>
  </si>
  <si>
    <t>BIL.AKT.HYP{FVZ,J08,J08}</t>
  </si>
  <si>
    <t>N30</t>
  </si>
  <si>
    <t>BIL.AKT.HYP{FVZ,J09,J09}</t>
  </si>
  <si>
    <t>N31</t>
  </si>
  <si>
    <t>BIL.AKT.HYP{FVZ,J10,J10}</t>
  </si>
  <si>
    <t>N32</t>
  </si>
  <si>
    <t>BIL.AKT.HYP{FVZ,J11,J11}</t>
  </si>
  <si>
    <t>N33</t>
  </si>
  <si>
    <t>BIL.AKT.HYP{FVZ,J12,J12}</t>
  </si>
  <si>
    <t>N34</t>
  </si>
  <si>
    <t>BIL.AKT.HYP{FVZ,J13,J13}</t>
  </si>
  <si>
    <t>N35</t>
  </si>
  <si>
    <t>BIL.AKT.HYP{FVZ,J14,J14}</t>
  </si>
  <si>
    <t>N36</t>
  </si>
  <si>
    <t>BIL.AKT.HYP{FVZ,J15,J15}</t>
  </si>
  <si>
    <t>N37</t>
  </si>
  <si>
    <t>BIL.PAS.VKE.KOV{T,M01}</t>
  </si>
  <si>
    <t>N51</t>
  </si>
  <si>
    <t>BIL.PAS.VKE.KOV{T,M03}</t>
  </si>
  <si>
    <t>N52</t>
  </si>
  <si>
    <t>BIL.PAS.VKE.KOV{T,M06}</t>
  </si>
  <si>
    <t>N53</t>
  </si>
  <si>
    <t>BIL.PAS.VKE.KOV{T,J01}</t>
  </si>
  <si>
    <t>N54</t>
  </si>
  <si>
    <t>BIL.PAS.VKE.KOV{T,J02}</t>
  </si>
  <si>
    <t>N55</t>
  </si>
  <si>
    <t>BIL.PAS.VKE.KOV{T,J03}</t>
  </si>
  <si>
    <t>N56</t>
  </si>
  <si>
    <t>BIL.PAS.VKE.KOV{T,J04}</t>
  </si>
  <si>
    <t>N57</t>
  </si>
  <si>
    <t>BIL.PAS.VKE.KOV{T,J05}</t>
  </si>
  <si>
    <t>N58</t>
  </si>
  <si>
    <t>BIL.PAS.VKE.KOV{T,J06}</t>
  </si>
  <si>
    <t>N59</t>
  </si>
  <si>
    <t>BIL.PAS.VKE.KOV{T,J07}</t>
  </si>
  <si>
    <t>N60</t>
  </si>
  <si>
    <t>BIL.PAS.VKE.KOV{T,J08}</t>
  </si>
  <si>
    <t>N61</t>
  </si>
  <si>
    <t>BIL.PAS.VKE.KOV{T,J09}</t>
  </si>
  <si>
    <t>N62</t>
  </si>
  <si>
    <t>BIL.PAS.VKE.KOV{T,J10}</t>
  </si>
  <si>
    <t>N63</t>
  </si>
  <si>
    <t>BIL.PAS.VKE.KOV{PHA,ASI}</t>
  </si>
  <si>
    <t>N45</t>
  </si>
  <si>
    <t>BIL.PAS.VKE.KOV{PHA,UEB}</t>
  </si>
  <si>
    <t>N44</t>
  </si>
  <si>
    <t>BIL.PAS.VKE.KOV{PHA,NUE}</t>
  </si>
  <si>
    <t>N46</t>
  </si>
  <si>
    <t>BIL.PAS.VKE.KOV{FIK,ASI}</t>
  </si>
  <si>
    <t>N49</t>
  </si>
  <si>
    <t>BIL.PAS.VKE.KOV.HC001{T,M01}</t>
  </si>
  <si>
    <t>O51</t>
  </si>
  <si>
    <t>BIL.PAS.VKE.KOV.HC001{T,M03}</t>
  </si>
  <si>
    <t>O52</t>
  </si>
  <si>
    <t>BIL.PAS.VKE.KOV.HC001{T,M06}</t>
  </si>
  <si>
    <t>O53</t>
  </si>
  <si>
    <t>BIL.PAS.VKE.KOV.HC001{T,J01}</t>
  </si>
  <si>
    <t>O54</t>
  </si>
  <si>
    <t>BIL.PAS.VKE.GVG.F2S{PHA}</t>
  </si>
  <si>
    <t>N47</t>
  </si>
  <si>
    <t>BIL.PAS.VKE.GVG.S3A{PHA}</t>
  </si>
  <si>
    <t>N48</t>
  </si>
  <si>
    <t>BIL.PAS.KOB{J02}</t>
  </si>
  <si>
    <t>N65</t>
  </si>
  <si>
    <t>BIL.PAS.KOB{J03}</t>
  </si>
  <si>
    <t>N66</t>
  </si>
  <si>
    <t>BIL.PAS.KOB{J04}</t>
  </si>
  <si>
    <t>N67</t>
  </si>
  <si>
    <t>BIL.PAS.KOB{J05}</t>
  </si>
  <si>
    <t>N68</t>
  </si>
  <si>
    <t>BIL.PAS.KOB{J06}</t>
  </si>
  <si>
    <t>N69</t>
  </si>
  <si>
    <t>BIL.PAS.KOB{J07}</t>
  </si>
  <si>
    <t>N70</t>
  </si>
  <si>
    <t>BIL.PAS.KOB{J08}</t>
  </si>
  <si>
    <t>N71</t>
  </si>
  <si>
    <t>BIL.PAS.KOB{J09}</t>
  </si>
  <si>
    <t>N72</t>
  </si>
  <si>
    <t>BIL.PAS.KOB{J10}</t>
  </si>
  <si>
    <t>N73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</si>
</sst>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"/>
    <numFmt numFmtId="165" formatCode="d/mm/yyyy"/>
    <numFmt numFmtId="166" formatCode="General_)"/>
    <numFmt numFmtId="167" formatCode="#,##0_);[Red]\-#,##0_);;@"/>
    <numFmt numFmtId="168" formatCode="\ #,##0.00%;\ \-#,##0.00%"/>
  </numFmts>
  <fonts count="3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7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5">
    <xf numFmtId="0" fontId="0" fillId="0" borderId="0"/>
    <xf numFmtId="168" fontId="6" fillId="0" borderId="1">
      <protection locked="0"/>
    </xf>
    <xf numFmtId="0" fontId="6" fillId="2" borderId="2" applyNumberFormat="0">
      <alignment vertical="center"/>
    </xf>
    <xf numFmtId="167" fontId="6" fillId="0" borderId="1">
      <protection locked="0"/>
    </xf>
    <xf numFmtId="0" fontId="6" fillId="0" borderId="0" applyNumberFormat="0">
      <alignment horizontal="left" vertical="top" wrapText="1" indent="1"/>
    </xf>
    <xf numFmtId="0" fontId="7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>
      <alignment horizontal="left" vertical="top" wrapText="1"/>
    </xf>
    <xf numFmtId="167" fontId="6" fillId="0" borderId="2" applyNumberFormat="0" applyFont="0" applyAlignment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49" fontId="6" fillId="5" borderId="2">
      <alignment horizontal="left"/>
    </xf>
    <xf numFmtId="0" fontId="6" fillId="0" borderId="3">
      <alignment horizontal="left" wrapText="1"/>
    </xf>
    <xf numFmtId="0" fontId="10" fillId="3" borderId="4">
      <alignment horizontal="center" vertical="center"/>
    </xf>
    <xf numFmtId="0" fontId="11" fillId="0" borderId="0">
      <alignment horizontal="left" wrapText="1"/>
    </xf>
    <xf numFmtId="0" fontId="6" fillId="5" borderId="2">
      <alignment horizontal="center"/>
    </xf>
    <xf numFmtId="166" fontId="3" fillId="0" borderId="0" applyFill="0" applyBorder="0">
      <alignment horizontal="left"/>
    </xf>
  </cellStyleXfs>
  <cellXfs count="167">
    <xf numFmtId="0" fontId="0" fillId="0" borderId="0" xfId="0"/>
    <xf numFmtId="0" fontId="0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vertical="center" textRotation="90"/>
    </xf>
    <xf numFmtId="0" fontId="12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16" fillId="0" borderId="5" xfId="8" applyFont="1" applyBorder="1" applyAlignment="1" applyProtection="1">
      <alignment horizontal="left" readingOrder="1"/>
    </xf>
    <xf numFmtId="0" fontId="15" fillId="0" borderId="5" xfId="0" applyFont="1" applyBorder="1"/>
    <xf numFmtId="0" fontId="17" fillId="0" borderId="0" xfId="0" applyFont="1" applyAlignment="1">
      <alignment horizontal="right" readingOrder="1"/>
    </xf>
    <xf numFmtId="0" fontId="15" fillId="0" borderId="0" xfId="0" applyFont="1" applyAlignment="1">
      <alignment horizontal="right"/>
    </xf>
    <xf numFmtId="0" fontId="12" fillId="0" borderId="0" xfId="0" applyFont="1"/>
    <xf numFmtId="0" fontId="17" fillId="0" borderId="0" xfId="0" applyFont="1" applyAlignment="1">
      <alignment horizontal="left" readingOrder="1"/>
    </xf>
    <xf numFmtId="0" fontId="12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horizontal="left"/>
    </xf>
    <xf numFmtId="0" fontId="16" fillId="0" borderId="0" xfId="8" applyFont="1" applyAlignment="1" applyProtection="1">
      <alignment horizontal="right"/>
    </xf>
    <xf numFmtId="0" fontId="15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5" xfId="0" applyFont="1" applyBorder="1"/>
    <xf numFmtId="0" fontId="0" fillId="0" borderId="0" xfId="0" applyBorder="1"/>
    <xf numFmtId="0" fontId="12" fillId="0" borderId="0" xfId="0" applyFont="1"/>
    <xf numFmtId="0" fontId="4" fillId="0" borderId="0" xfId="0" applyFont="1" applyAlignment="1">
      <alignment horizontal="left" vertical="top"/>
    </xf>
    <xf numFmtId="0" fontId="18" fillId="0" borderId="0" xfId="0" applyFont="1"/>
    <xf numFmtId="0" fontId="5" fillId="0" borderId="0" xfId="0" applyFont="1" applyBorder="1" applyAlignment="1" applyProtection="1">
      <alignment horizontal="center" vertical="center"/>
    </xf>
    <xf numFmtId="165" fontId="5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7" fillId="0" borderId="0" xfId="5" applyAlignment="1">
      <alignment vertical="top"/>
    </xf>
    <xf numFmtId="49" fontId="6" fillId="5" borderId="2" xfId="9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2" xfId="0" applyBorder="1"/>
    <xf numFmtId="167" fontId="6" fillId="0" borderId="2" xfId="7" applyAlignment="1"/>
    <xf numFmtId="0" fontId="4" fillId="0" borderId="0" xfId="0" applyFont="1" applyAlignment="1"/>
    <xf numFmtId="0" fontId="0" fillId="0" borderId="0" xfId="0" applyAlignment="1"/>
    <xf numFmtId="0" fontId="18" fillId="0" borderId="0" xfId="0" applyFont="1" applyAlignment="1"/>
    <xf numFmtId="164" fontId="14" fillId="4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6" fillId="5" borderId="2" xfId="9" applyAlignment="1">
      <alignment horizontal="center"/>
    </xf>
    <xf numFmtId="0" fontId="4" fillId="0" borderId="5" xfId="0" applyFont="1" applyBorder="1" applyAlignment="1">
      <alignment horizontal="center"/>
    </xf>
    <xf numFmtId="0" fontId="6" fillId="5" borderId="2" xfId="13">
      <alignment horizontal="center"/>
    </xf>
    <xf numFmtId="0" fontId="0" fillId="0" borderId="14" xfId="0" applyFont="1" applyBorder="1" applyAlignment="1">
      <alignment horizontal="right" vertical="center"/>
    </xf>
    <xf numFmtId="0" fontId="0" fillId="0" borderId="0" xfId="0"/>
    <xf numFmtId="166" fontId="8" fillId="0" borderId="0" xfId="6" applyNumberFormat="1" applyAlignment="1"/>
    <xf numFmtId="0" fontId="4" fillId="0" borderId="5" xfId="0" applyFont="1" applyBorder="1" applyAlignment="1"/>
    <xf numFmtId="0" fontId="0" fillId="0" borderId="0" xfId="0"/>
    <xf numFmtId="0" fontId="19" fillId="0" borderId="0" xfId="0" applyFont="1" applyAlignment="1">
      <alignment horizontal="left" vertical="top"/>
    </xf>
    <xf numFmtId="0" fontId="20" fillId="0" borderId="0" xfId="0" applyFont="1"/>
    <xf numFmtId="0" fontId="0" fillId="0" borderId="10" xfId="0" applyBorder="1" applyAlignment="1"/>
    <xf numFmtId="0" fontId="0" fillId="0" borderId="2" xfId="0" applyBorder="1" applyAlignment="1"/>
    <xf numFmtId="0" fontId="0" fillId="0" borderId="11" xfId="0" applyBorder="1" applyAlignment="1"/>
    <xf numFmtId="0" fontId="0" fillId="0" borderId="13" xfId="0" applyBorder="1" applyAlignment="1">
      <alignment horizontal="left" vertical="top" wrapText="1" indent="1"/>
    </xf>
    <xf numFmtId="0" fontId="0" fillId="0" borderId="0" xfId="0"/>
    <xf numFmtId="0" fontId="0" fillId="0" borderId="0" xfId="0" applyFont="1" applyAlignment="1">
      <alignment horizontal="left" vertical="center"/>
    </xf>
    <xf numFmtId="49" fontId="14" fillId="4" borderId="15" xfId="0" applyNumberFormat="1" applyFont="1" applyFill="1" applyBorder="1" applyAlignment="1" applyProtection="1">
      <alignment horizontal="center" vertical="center"/>
    </xf>
    <xf numFmtId="0" fontId="0" fillId="5" borderId="2" xfId="9" applyNumberFormat="1" applyFont="1">
      <alignment horizontal="left"/>
    </xf>
    <xf numFmtId="0" fontId="0" fillId="0" borderId="0" xfId="0"/>
    <xf numFmtId="14" fontId="14" fillId="4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2" fillId="0" borderId="0" xfId="0" applyFont="1" applyFill="1"/>
    <xf numFmtId="49" fontId="14" fillId="4" borderId="15" xfId="0" applyNumberFormat="1" applyFont="1" applyFill="1" applyBorder="1" applyAlignment="1" applyProtection="1">
      <alignment horizontal="center" vertical="center"/>
      <protection locked="0"/>
    </xf>
    <xf numFmtId="14" fontId="14" fillId="4" borderId="15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20" xfId="0" applyBorder="1" applyAlignment="1">
      <alignment horizontal="center"/>
    </xf>
    <xf numFmtId="0" fontId="0" fillId="0" borderId="7" xfId="0" applyBorder="1"/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left" vertical="top" wrapText="1" inden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5" borderId="12" xfId="13" applyBorder="1">
      <alignment horizontal="center"/>
    </xf>
    <xf numFmtId="49" fontId="0" fillId="5" borderId="13" xfId="9" applyFont="1" applyBorder="1" applyAlignment="1">
      <alignment horizontal="left" vertical="center" indent="1" shrinkToFit="1"/>
    </xf>
    <xf numFmtId="49" fontId="0" fillId="5" borderId="22" xfId="9" applyFont="1" applyBorder="1" applyAlignment="1">
      <alignment horizontal="left" vertical="center" indent="1" shrinkToFit="1"/>
    </xf>
    <xf numFmtId="0" fontId="4" fillId="0" borderId="0" xfId="0" quotePrefix="1" applyFont="1" applyBorder="1" applyAlignment="1"/>
    <xf numFmtId="0" fontId="0" fillId="0" borderId="23" xfId="0" applyBorder="1"/>
    <xf numFmtId="0" fontId="4" fillId="0" borderId="0" xfId="0" applyFont="1" applyBorder="1" applyAlignment="1"/>
    <xf numFmtId="14" fontId="4" fillId="0" borderId="0" xfId="0" quotePrefix="1" applyNumberFormat="1" applyFont="1" applyBorder="1" applyAlignment="1"/>
    <xf numFmtId="0" fontId="0" fillId="0" borderId="24" xfId="0" applyBorder="1"/>
    <xf numFmtId="0" fontId="0" fillId="0" borderId="23" xfId="0" applyBorder="1" applyAlignment="1">
      <alignment horizontal="right" indent="1"/>
    </xf>
    <xf numFmtId="0" fontId="0" fillId="0" borderId="24" xfId="0" applyBorder="1" applyAlignment="1">
      <alignment horizontal="right" indent="1"/>
    </xf>
    <xf numFmtId="0" fontId="0" fillId="0" borderId="3" xfId="0" applyBorder="1" applyAlignment="1">
      <alignment horizontal="right"/>
    </xf>
    <xf numFmtId="0" fontId="0" fillId="0" borderId="25" xfId="0" applyBorder="1" applyAlignment="1">
      <alignment horizontal="right"/>
    </xf>
    <xf numFmtId="168" fontId="6" fillId="0" borderId="1" xfId="1">
      <protection locked="0"/>
    </xf>
    <xf numFmtId="167" fontId="6" fillId="2" borderId="2" xfId="2" applyNumberFormat="1">
      <alignment vertical="center"/>
    </xf>
    <xf numFmtId="0" fontId="7" fillId="0" borderId="0" xfId="5" applyAlignment="1">
      <alignment wrapText="1"/>
    </xf>
    <xf numFmtId="0" fontId="21" fillId="0" borderId="3" xfId="0" quotePrefix="1" applyFont="1" applyBorder="1" applyAlignment="1">
      <alignment wrapText="1"/>
    </xf>
    <xf numFmtId="0" fontId="21" fillId="0" borderId="27" xfId="0" quotePrefix="1" applyFont="1" applyBorder="1" applyAlignment="1">
      <alignment wrapText="1"/>
    </xf>
    <xf numFmtId="0" fontId="21" fillId="0" borderId="0" xfId="0" quotePrefix="1" applyFont="1" applyBorder="1" applyAlignment="1">
      <alignment wrapText="1"/>
    </xf>
    <xf numFmtId="0" fontId="4" fillId="0" borderId="0" xfId="0" quotePrefix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6" xfId="0" applyFont="1" applyFill="1" applyBorder="1"/>
    <xf numFmtId="0" fontId="0" fillId="0" borderId="6" xfId="0" applyFill="1" applyBorder="1"/>
    <xf numFmtId="49" fontId="6" fillId="0" borderId="6" xfId="9" applyFill="1" applyBorder="1">
      <alignment horizontal="left"/>
    </xf>
    <xf numFmtId="0" fontId="0" fillId="0" borderId="7" xfId="0" applyFill="1" applyBorder="1"/>
    <xf numFmtId="0" fontId="4" fillId="0" borderId="0" xfId="0" applyFont="1" applyFill="1" applyBorder="1"/>
    <xf numFmtId="0" fontId="0" fillId="0" borderId="0" xfId="0" applyFill="1" applyBorder="1"/>
    <xf numFmtId="49" fontId="6" fillId="0" borderId="0" xfId="9" applyFill="1" applyBorder="1">
      <alignment horizontal="left"/>
    </xf>
    <xf numFmtId="0" fontId="0" fillId="0" borderId="8" xfId="0" applyFill="1" applyBorder="1"/>
    <xf numFmtId="0" fontId="0" fillId="0" borderId="11" xfId="0" applyBorder="1" applyAlignment="1">
      <alignment vertical="top" wrapText="1"/>
    </xf>
    <xf numFmtId="0" fontId="7" fillId="0" borderId="0" xfId="5" applyAlignment="1">
      <alignment vertical="top" wrapText="1"/>
    </xf>
    <xf numFmtId="49" fontId="6" fillId="5" borderId="12" xfId="9" applyBorder="1" applyAlignment="1">
      <alignment horizontal="center" vertical="center" shrinkToFit="1"/>
    </xf>
    <xf numFmtId="166" fontId="8" fillId="0" borderId="0" xfId="6" applyNumberFormat="1" applyAlignment="1">
      <alignment vertical="top"/>
    </xf>
    <xf numFmtId="0" fontId="0" fillId="0" borderId="0" xfId="0"/>
    <xf numFmtId="0" fontId="4" fillId="0" borderId="25" xfId="0" quotePrefix="1" applyFont="1" applyBorder="1" applyAlignment="1">
      <alignment horizontal="left" wrapText="1" indent="1"/>
    </xf>
    <xf numFmtId="0" fontId="4" fillId="0" borderId="23" xfId="0" quotePrefix="1" applyFont="1" applyBorder="1" applyAlignment="1">
      <alignment horizontal="right" indent="2"/>
    </xf>
    <xf numFmtId="0" fontId="4" fillId="0" borderId="25" xfId="0" quotePrefix="1" applyFont="1" applyBorder="1" applyAlignment="1">
      <alignment horizontal="left" wrapText="1"/>
    </xf>
    <xf numFmtId="0" fontId="0" fillId="0" borderId="3" xfId="0" applyFont="1" applyBorder="1" applyAlignment="1">
      <alignment horizontal="left" indent="1"/>
    </xf>
    <xf numFmtId="0" fontId="4" fillId="0" borderId="3" xfId="0" quotePrefix="1" applyFont="1" applyBorder="1" applyAlignment="1">
      <alignment horizontal="left" wrapText="1"/>
    </xf>
    <xf numFmtId="0" fontId="4" fillId="0" borderId="24" xfId="0" quotePrefix="1" applyFont="1" applyBorder="1" applyAlignment="1">
      <alignment horizontal="right" indent="2"/>
    </xf>
    <xf numFmtId="167" fontId="6" fillId="0" borderId="1" xfId="3">
      <protection locked="0"/>
    </xf>
    <xf numFmtId="0" fontId="0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0" fontId="0" fillId="0" borderId="0" xfId="0" applyFont="1" applyAlignment="1">
      <alignment horizontal="right"/>
    </xf>
    <xf numFmtId="0" fontId="0" fillId="6" borderId="3" xfId="0" applyFill="1" applyBorder="1" applyAlignment="1">
      <alignment horizontal="right" indent="2"/>
    </xf>
    <xf numFmtId="0" fontId="0" fillId="6" borderId="23" xfId="0" applyFill="1" applyBorder="1" applyAlignment="1">
      <alignment horizontal="right" indent="2"/>
    </xf>
    <xf numFmtId="0" fontId="0" fillId="0" borderId="3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/>
    <xf numFmtId="0" fontId="28" fillId="0" borderId="3" xfId="0" applyFont="1" applyBorder="1" applyAlignment="1">
      <alignment horizontal="right"/>
    </xf>
    <xf numFmtId="0" fontId="28" fillId="0" borderId="27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4" xfId="0" applyFont="1" applyBorder="1" applyAlignment="1">
      <alignment horizontal="right" indent="2"/>
    </xf>
    <xf numFmtId="49" fontId="4" fillId="5" borderId="2" xfId="9" applyFont="1" applyFill="1" applyAlignment="1">
      <alignment horizontal="center"/>
    </xf>
    <xf numFmtId="0" fontId="4" fillId="5" borderId="2" xfId="9" applyNumberFormat="1" applyFont="1" applyFill="1">
      <alignment horizontal="left"/>
    </xf>
    <xf numFmtId="49" fontId="4" fillId="5" borderId="2" xfId="9" applyFont="1" applyAlignment="1">
      <alignment horizontal="center"/>
    </xf>
    <xf numFmtId="0" fontId="4" fillId="5" borderId="2" xfId="9" applyNumberFormat="1" applyFont="1">
      <alignment horizontal="left"/>
    </xf>
    <xf numFmtId="0" fontId="4" fillId="0" borderId="3" xfId="0" applyFont="1" applyBorder="1" applyAlignment="1">
      <alignment horizontal="right"/>
    </xf>
    <xf numFmtId="0" fontId="7" fillId="0" borderId="0" xfId="5" applyAlignment="1">
      <alignment horizontal="left" wrapText="1"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21" fillId="0" borderId="3" xfId="0" quotePrefix="1" applyFont="1" applyBorder="1" applyAlignment="1">
      <alignment horizontal="left" wrapText="1"/>
    </xf>
    <xf numFmtId="0" fontId="21" fillId="0" borderId="24" xfId="0" quotePrefix="1" applyFont="1" applyBorder="1" applyAlignment="1">
      <alignment horizontal="left" wrapText="1"/>
    </xf>
    <xf numFmtId="0" fontId="7" fillId="0" borderId="0" xfId="5" applyAlignment="1">
      <alignment horizontal="left" vertical="top" wrapText="1"/>
    </xf>
    <xf numFmtId="0" fontId="21" fillId="0" borderId="27" xfId="0" quotePrefix="1" applyFont="1" applyBorder="1" applyAlignment="1">
      <alignment horizontal="left" wrapText="1"/>
    </xf>
    <xf numFmtId="0" fontId="21" fillId="0" borderId="26" xfId="0" quotePrefix="1" applyFont="1" applyBorder="1" applyAlignment="1">
      <alignment horizontal="left" wrapText="1"/>
    </xf>
    <xf numFmtId="0" fontId="21" fillId="0" borderId="25" xfId="0" quotePrefix="1" applyFont="1" applyBorder="1" applyAlignment="1">
      <alignment horizontal="left" wrapText="1"/>
    </xf>
    <xf numFmtId="0" fontId="21" fillId="0" borderId="23" xfId="0" quotePrefix="1" applyFont="1" applyBorder="1" applyAlignment="1">
      <alignment horizontal="left" wrapText="1"/>
    </xf>
    <xf numFmtId="0" fontId="0" fillId="0" borderId="31" xfId="0" applyBorder="true">
      <alignment wrapText="false"/>
    </xf>
    <xf numFmtId="0" fontId="29" fillId="0" borderId="0" xfId="0" applyFont="true">
      <alignment wrapText="false"/>
    </xf>
    <xf numFmtId="0" fontId="30" fillId="0" borderId="0" xfId="0" applyFont="true">
      <alignment wrapText="false"/>
    </xf>
    <xf numFmtId="0" fontId="31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31" xfId="0" applyBorder="true">
      <alignment wrapText="false"/>
      <protection locked="false"/>
    </xf>
    <xf numFmtId="0" fontId="32" fillId="0" borderId="0" xfId="0" applyFont="true">
      <alignment wrapText="false"/>
    </xf>
    <xf numFmtId="0" fontId="33" fillId="0" borderId="0" xfId="0" applyFont="true">
      <alignment wrapText="false"/>
    </xf>
    <xf numFmtId="0" fontId="34" fillId="0" borderId="0" xfId="0" applyFont="true">
      <alignment vertical="top" wrapText="false"/>
    </xf>
  </cellXfs>
  <cellStyles count="15">
    <cellStyle name="Beobachtung (gesperrt)" xfId="2"/>
    <cellStyle name="Beobachtung (inclZero)" xfId="1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Standard" xfId="0" builtinId="0"/>
    <cellStyle name="Titel" xfId="14"/>
    <cellStyle name="ValMessage" xfId="11"/>
    <cellStyle name="ValMessTxt" xfId="12"/>
    <cellStyle name="ZeN" xfId="13"/>
  </cellStyles>
  <dxfs count="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ZISA_B"/>
          <xs:element name="SubjectId" type="xs:string"/>
          <xs:element name="ReferDate" type="xs:date"/>
          <xs:element name="Version" type="xs:string" fixed="1.4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AKT.FKU.BKK" type="xs:double" minOccurs="0">
            <xs:annotation>
              <xs:documentation>Bilan.Actifs.Créances sur la clientèle.Crédits à la consommation</xs:documentation>
            </xs:annotation>
          </xs:element>
          <xs:element name="BIL.AKT.HYP" type="ZinssatzFestVariabel_Rahmenlaufzeit_Zinsbindungsdauer" minOccurs="0">
            <xs:annotation>
              <xs:documentation>Bilan.Actifs.Créances hypothécaires</xs:documentation>
            </xs:annotation>
          </xs:element>
          <xs:element name="BIL.PAS.VKE.KOV" type="PrivatFirmen_Rahmenlaufzeit" minOccurs="0">
            <xs:annotation>
              <xs:documentation>Bilan.Passifs.Engagements résultant des dépôts de la clientèle.Dépôts de la clientèle hors fonds déposés dans le cadre de la prévoyance liée</xs:documentation>
            </xs:annotation>
          </xs:element>
          <xs:element name="BIL.PAS.VKE.KOV.HC001" type="PrivatFirmen_Rahmenlaufzeit1" minOccurs="0">
            <xs:annotation>
              <xs:documentation>Bilan.Passifs.Engagements résultant des dépôts de la clientèle.Dépôts de la clientèle hors fonds déposés dans le cadre de la prévoyance liée.Montant minimal</xs:documentation>
            </xs:annotation>
          </xs:element>
          <xs:element name="BIL.PAS.VKE.GVG.F2S" type="PrivatFirmen" minOccurs="0">
            <xs:annotation>
              <xs:documentation>Bilan.Passifs.Engagements résultant des dépôts de la clientèle.Fonds de la prévoyance liée.Comptes de libre passage (2e pilier)</xs:documentation>
            </xs:annotation>
          </xs:element>
          <xs:element name="BIL.PAS.VKE.GVG.S3A" type="PrivatFirmen" minOccurs="0">
            <xs:annotation>
              <xs:documentation>Bilan.Passifs.Engagements résultant des dépôts de la clientèle.Fonds de la prévoyance liée.Prévoyance liée (pilier 3a)</xs:documentation>
            </xs:annotation>
          </xs:element>
          <xs:element name="BIL.PAS.KOB" type="Rahmenlaufzeit" minOccurs="0">
            <xs:annotation>
              <xs:documentation>Bilan.Passifs.Obligations de caisse</xs:documentation>
            </xs:annotation>
          </xs:element>
        </xs:all>
      </xs:complexType>
      <xs:complexType name="PrivatFirmen">
        <xs:all>
          <xs:element ref="PHA" minOccurs="0"/>
        </xs:all>
      </xs:complexType>
      <xs:complexType name="PrivatFirmen_Rahmenlaufzeit">
        <xs:all>
          <xs:element ref="T.M01" minOccurs="0"/>
          <xs:element ref="T.M03" minOccurs="0"/>
          <xs:element ref="T.M06" minOccurs="0"/>
          <xs:element ref="T.J01" minOccurs="0"/>
          <xs:element ref="T.J02" minOccurs="0"/>
          <xs:element ref="T.J03" minOccurs="0"/>
          <xs:element ref="T.J04" minOccurs="0"/>
          <xs:element ref="T.J05" minOccurs="0"/>
          <xs:element ref="T.J06" minOccurs="0"/>
          <xs:element ref="T.J07" minOccurs="0"/>
          <xs:element ref="T.J08" minOccurs="0"/>
          <xs:element ref="T.J09" minOccurs="0"/>
          <xs:element ref="T.J10" minOccurs="0"/>
          <xs:element ref="PHA.ASI" minOccurs="0"/>
          <xs:element ref="PHA.UEB" minOccurs="0"/>
          <xs:element ref="PHA.NUE" minOccurs="0"/>
          <xs:element ref="FIK.ASI" minOccurs="0"/>
        </xs:all>
      </xs:complexType>
      <xs:complexType name="PrivatFirmen_Rahmenlaufzeit1">
        <xs:all>
          <xs:element ref="T.M01" minOccurs="0"/>
          <xs:element ref="T.M03" minOccurs="0"/>
          <xs:element ref="T.M06" minOccurs="0"/>
          <xs:element ref="T.J01" minOccurs="0"/>
        </xs:all>
      </xs:complexType>
      <xs:complexType name="ZinssatzFestVariabel_Rahmenlaufzeit_Zinsbindungsdauer">
        <xs:all>
          <xs:element ref="OZB.OBD.OBD" minOccurs="0"/>
          <xs:element ref="SAR.J03.OVN" minOccurs="0"/>
          <xs:element ref="SAR.J05.OVN" minOccurs="0"/>
          <xs:element ref="SAR.OBD.OVN" minOccurs="0"/>
          <xs:element ref="FVZ.J01.J01" minOccurs="0"/>
          <xs:element ref="FVZ.J02.J02" minOccurs="0"/>
          <xs:element ref="FVZ.J03.J03" minOccurs="0"/>
          <xs:element ref="FVZ.J04.J04" minOccurs="0"/>
          <xs:element ref="FVZ.J05.J05" minOccurs="0"/>
          <xs:element ref="FVZ.J06.J06" minOccurs="0"/>
          <xs:element ref="FVZ.J07.J07" minOccurs="0"/>
          <xs:element ref="FVZ.J08.J08" minOccurs="0"/>
          <xs:element ref="FVZ.J09.J09" minOccurs="0"/>
          <xs:element ref="FVZ.J10.J10" minOccurs="0"/>
          <xs:element ref="FVZ.J11.J11" minOccurs="0"/>
          <xs:element ref="FVZ.J12.J12" minOccurs="0"/>
          <xs:element ref="FVZ.J13.J13" minOccurs="0"/>
          <xs:element ref="FVZ.J14.J14" minOccurs="0"/>
          <xs:element ref="FVZ.J15.J15" minOccurs="0"/>
        </xs:all>
      </xs:complexType>
      <xs:complexType name="Rahmenlaufzeit">
        <xs:all>
          <xs:element ref="J02" minOccurs="0"/>
          <xs:element ref="J03" minOccurs="0"/>
          <xs:element ref="J04" minOccurs="0"/>
          <xs:element ref="J05" minOccurs="0"/>
          <xs:element ref="J06" minOccurs="0"/>
          <xs:element ref="J07" minOccurs="0"/>
          <xs:element ref="J08" minOccurs="0"/>
          <xs:element ref="J09" minOccurs="0"/>
          <xs:element ref="J10" minOccurs="0"/>
        </xs:all>
      </xs:complexType>
      <xs:element name="PHA" type="xs:double">
        <xs:annotation>
          <xs:documentation>Particuliers</xs:documentation>
        </xs:annotation>
      </xs:element>
      <xs:element name="T.M01" type="xs:double">
        <xs:annotation>
          <xs:documentation>Total,Durée contractuelle: 1 mois</xs:documentation>
        </xs:annotation>
      </xs:element>
      <xs:element name="T.M03" type="xs:double">
        <xs:annotation>
          <xs:documentation>Total,Durée contractuelle: 3 mois</xs:documentation>
        </xs:annotation>
      </xs:element>
      <xs:element name="T.M06" type="xs:double">
        <xs:annotation>
          <xs:documentation>Total,Durée contractuelle: 6 mois</xs:documentation>
        </xs:annotation>
      </xs:element>
      <xs:element name="T.J01" type="xs:double">
        <xs:annotation>
          <xs:documentation>Total,Durée contractuelle: 12 mois</xs:documentation>
        </xs:annotation>
      </xs:element>
      <xs:element name="T.J02" type="xs:double">
        <xs:annotation>
          <xs:documentation>Total,Durée contractuelle: 2 ans</xs:documentation>
        </xs:annotation>
      </xs:element>
      <xs:element name="T.J03" type="xs:double">
        <xs:annotation>
          <xs:documentation>Total,Durée contractuelle: 3 ans</xs:documentation>
        </xs:annotation>
      </xs:element>
      <xs:element name="T.J04" type="xs:double">
        <xs:annotation>
          <xs:documentation>Total,Durée contractuelle: 4 ans</xs:documentation>
        </xs:annotation>
      </xs:element>
      <xs:element name="T.J05" type="xs:double">
        <xs:annotation>
          <xs:documentation>Total,Durée contractuelle: 5 ans</xs:documentation>
        </xs:annotation>
      </xs:element>
      <xs:element name="T.J06" type="xs:double">
        <xs:annotation>
          <xs:documentation>Total,Durée contractuelle: 6 ans</xs:documentation>
        </xs:annotation>
      </xs:element>
      <xs:element name="T.J07" type="xs:double">
        <xs:annotation>
          <xs:documentation>Total,Durée contractuelle: 7 ans</xs:documentation>
        </xs:annotation>
      </xs:element>
      <xs:element name="T.J08" type="xs:double">
        <xs:annotation>
          <xs:documentation>Total,Durée contractuelle: 8 ans</xs:documentation>
        </xs:annotation>
      </xs:element>
      <xs:element name="T.J09" type="xs:double">
        <xs:annotation>
          <xs:documentation>Total,Durée contractuelle: 9 ans</xs:documentation>
        </xs:annotation>
      </xs:element>
      <xs:element name="T.J10" type="xs:double">
        <xs:annotation>
          <xs:documentation>Total,Durée contractuelle: 10 ans</xs:documentation>
        </xs:annotation>
      </xs:element>
      <xs:element name="PHA.ASI" type="xs:double">
        <xs:annotation>
          <xs:documentation>Particuliers,Comptes courants sans limitation de retrait</xs:documentation>
        </xs:annotation>
      </xs:element>
      <xs:element name="PHA.UEB" type="xs:double">
        <xs:annotation>
          <xs:documentation>Particuliers,Comptes courants avec limitation de retrait</xs:documentation>
        </xs:annotation>
      </xs:element>
      <xs:element name="PHA.NUE" type="xs:double">
        <xs:annotation>
          <xs:documentation>Particuliers,Dépôts d’épargne</xs:documentation>
        </xs:annotation>
      </xs:element>
      <xs:element name="FIK.ASI" type="xs:double">
        <xs:annotation>
          <xs:documentation>Entreprises,Comptes courants sans limitation de retrait</xs:documentation>
        </xs:annotation>
      </xs:element>
      <xs:element name="OZB.OBD.OBD" type="xs:double">
        <xs:annotation>
          <xs:documentation>Sans contrainte de taux,Sans contrainte de durée ni de taux,Sans contrainte de durée ni de taux</xs:documentation>
        </xs:annotation>
      </xs:element>
      <xs:element name="SAR.J03.OVN" type="xs:double">
        <xs:annotation>
          <xs:documentation>taux d'intérêt lié à un SAR,Durée contractuelle: 3 ans,Overnight</xs:documentation>
        </xs:annotation>
      </xs:element>
      <xs:element name="SAR.J05.OVN" type="xs:double">
        <xs:annotation>
          <xs:documentation>taux d'intérêt lié à un SAR,Durée contractuelle: 5 ans,Overnight</xs:documentation>
        </xs:annotation>
      </xs:element>
      <xs:element name="SAR.OBD.OVN" type="xs:double">
        <xs:annotation>
          <xs:documentation>taux d'intérêt lié à un SAR,Sans contrainte de durée ni de taux,Overnight</xs:documentation>
        </xs:annotation>
      </xs:element>
      <xs:element name="FVZ.J01.J01" type="xs:double">
        <xs:annotation>
          <xs:documentation>à taux fixe,Durée contractuelle: 12 mois,Contrainte de taux d’intérêt: 12 mois</xs:documentation>
        </xs:annotation>
      </xs:element>
      <xs:element name="FVZ.J02.J02" type="xs:double">
        <xs:annotation>
          <xs:documentation>à taux fixe,Durée contractuelle: 2 ans,Contrainte de taux d’intérêt: 2 ans</xs:documentation>
        </xs:annotation>
      </xs:element>
      <xs:element name="FVZ.J03.J03" type="xs:double">
        <xs:annotation>
          <xs:documentation>à taux fixe,Durée contractuelle: 3 ans,Contrainte de taux d’intérêt: 3 ans</xs:documentation>
        </xs:annotation>
      </xs:element>
      <xs:element name="FVZ.J04.J04" type="xs:double">
        <xs:annotation>
          <xs:documentation>à taux fixe,Durée contractuelle: 4 ans,Contrainte de taux d’intérêt: 4 ans</xs:documentation>
        </xs:annotation>
      </xs:element>
      <xs:element name="FVZ.J05.J05" type="xs:double">
        <xs:annotation>
          <xs:documentation>à taux fixe,Durée contractuelle: 5 ans,Contrainte de taux d’intérêt: 5 ans</xs:documentation>
        </xs:annotation>
      </xs:element>
      <xs:element name="FVZ.J06.J06" type="xs:double">
        <xs:annotation>
          <xs:documentation>à taux fixe,Durée contractuelle: 6 ans,Contrainte de taux d’intérêt: 6 ans</xs:documentation>
        </xs:annotation>
      </xs:element>
      <xs:element name="FVZ.J07.J07" type="xs:double">
        <xs:annotation>
          <xs:documentation>à taux fixe,Durée contractuelle: 7 ans,Contrainte de taux d’intérêt: 7 ans</xs:documentation>
        </xs:annotation>
      </xs:element>
      <xs:element name="FVZ.J08.J08" type="xs:double">
        <xs:annotation>
          <xs:documentation>à taux fixe,Durée contractuelle: 8 ans,Contrainte de taux d’intérêt: 8 ans</xs:documentation>
        </xs:annotation>
      </xs:element>
      <xs:element name="FVZ.J09.J09" type="xs:double">
        <xs:annotation>
          <xs:documentation>à taux fixe,Durée contractuelle: 9 ans,Contrainte de taux d’intérêt: 9 ans</xs:documentation>
        </xs:annotation>
      </xs:element>
      <xs:element name="FVZ.J10.J10" type="xs:double">
        <xs:annotation>
          <xs:documentation>à taux fixe,Durée contractuelle: 10 ans,Contrainte de taux d’intérêt: 10 ans</xs:documentation>
        </xs:annotation>
      </xs:element>
      <xs:element name="FVZ.J11.J11" type="xs:double">
        <xs:annotation>
          <xs:documentation>à taux fixe,Durée contractuelle: 11 ans,Contrainte de taux d’intérêt: 11 ans</xs:documentation>
        </xs:annotation>
      </xs:element>
      <xs:element name="FVZ.J12.J12" type="xs:double">
        <xs:annotation>
          <xs:documentation>à taux fixe,Durée contractuelle: 12 ans,Contrainte de taux d’intérêt: 12 ans</xs:documentation>
        </xs:annotation>
      </xs:element>
      <xs:element name="FVZ.J13.J13" type="xs:double">
        <xs:annotation>
          <xs:documentation>à taux fixe,Durée contractuelle: 13 ans,Contrainte de taux d’intérêt: 13 ans</xs:documentation>
        </xs:annotation>
      </xs:element>
      <xs:element name="FVZ.J14.J14" type="xs:double">
        <xs:annotation>
          <xs:documentation>à taux fixe,Durée contractuelle: 14 ans,Contrainte de taux d’intérêt: 14 ans</xs:documentation>
        </xs:annotation>
      </xs:element>
      <xs:element name="FVZ.J15.J15" type="xs:double">
        <xs:annotation>
          <xs:documentation>à taux fixe,Durée contractuelle: 15 ans,Contrainte de taux d’intérêt: 15 ans</xs:documentation>
        </xs:annotation>
      </xs:element>
      <xs:element name="J02" type="xs:double">
        <xs:annotation>
          <xs:documentation>Durée contractuelle: 2 ans</xs:documentation>
        </xs:annotation>
      </xs:element>
      <xs:element name="J03" type="xs:double">
        <xs:annotation>
          <xs:documentation>Durée contractuelle: 3 ans</xs:documentation>
        </xs:annotation>
      </xs:element>
      <xs:element name="J04" type="xs:double">
        <xs:annotation>
          <xs:documentation>Durée contractuelle: 4 ans</xs:documentation>
        </xs:annotation>
      </xs:element>
      <xs:element name="J05" type="xs:double">
        <xs:annotation>
          <xs:documentation>Durée contractuelle: 5 ans</xs:documentation>
        </xs:annotation>
      </xs:element>
      <xs:element name="J06" type="xs:double">
        <xs:annotation>
          <xs:documentation>Durée contractuelle: 6 ans</xs:documentation>
        </xs:annotation>
      </xs:element>
      <xs:element name="J07" type="xs:double">
        <xs:annotation>
          <xs:documentation>Durée contractuelle: 7 ans</xs:documentation>
        </xs:annotation>
      </xs:element>
      <xs:element name="J08" type="xs:double">
        <xs:annotation>
          <xs:documentation>Durée contractuelle: 8 ans</xs:documentation>
        </xs:annotation>
      </xs:element>
      <xs:element name="J09" type="xs:double">
        <xs:annotation>
          <xs:documentation>Durée contractuelle: 9 ans</xs:documentation>
        </xs:annotation>
      </xs:element>
      <xs:element name="J10" type="xs:double">
        <xs:annotation>
          <xs:documentation>Durée contractuelle: 10 ans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0"/>
          <xs:element name="Language" type="xs:string" fixed="fr"/>
          <xs:element name="TechNumber" type="xs:string" fixed="0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4.xml" Type="http://schemas.openxmlformats.org/officeDocument/2006/relationships/customXml"/><Relationship Id="rId11" Target="xmlMaps.xml" Type="http://schemas.openxmlformats.org/officeDocument/2006/relationships/xmlMaps"/><Relationship Id="rId12" Target="worksheets/sheet13.xml" Type="http://schemas.openxmlformats.org/officeDocument/2006/relationships/worksheet"/><Relationship Id="rId13" Target="worksheets/sheet14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Relationship Id="rId7" Target="../customXml/item1.xml" Type="http://schemas.openxmlformats.org/officeDocument/2006/relationships/customXml"/><Relationship Id="rId8" Target="../customXml/item2.xml" Type="http://schemas.openxmlformats.org/officeDocument/2006/relationships/customXml"/><Relationship Id="rId9" Target="../customXml/item3.xml" Type="http://schemas.openxmlformats.org/officeDocument/2006/relationships/customXml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11" r="H1" connectionId="0">
    <xmlCellPr id="11" uniqueName="_Report_SubjectId">
      <xmlPr mapId="1" xpath="/Report/SubjectId" xmlDataType="string"/>
    </xmlCellPr>
  </singleXmlCell>
  <singleXmlCell id="13" r="H2" connectionId="0">
    <xmlCellPr id="13" uniqueName="_Report_ReferDate">
      <xmlPr mapId="1" xpath="/Report/ReferDate" xmlDataType="date"/>
    </xmlCellPr>
  </singleXmlCell>
  <singleXmlCell id="19" r="B3" connectionId="0">
    <xmlCellPr id="19" uniqueName="_Report_Version">
      <xmlPr mapId="1" xpath="/Report/Version" xmlDataType="string"/>
    </xmlCellPr>
  </singleXmlCell>
  <singleXmlCell id="22" r="B1" connectionId="0">
    <xmlCellPr id="22" uniqueName="_Report_ReportName">
      <xmlPr mapId="1" xpath="/Report/ReportName" xmlDataType="string"/>
    </xmlCellPr>
  </singleXmlCell>
  <singleXmlCell id="57" r="B4" connectionId="0">
    <xmlCellPr id="57" uniqueName="_Report_Revision">
      <xmlPr mapId="2" xpath="/Report/Revision" xmlDataType="string"/>
    </xmlCellPr>
  </singleXmlCell>
  <singleXmlCell id="58" r="B5" connectionId="0">
    <xmlCellPr id="58" uniqueName="_Report_Language">
      <xmlPr mapId="2" xpath="/Report/Language" xmlDataType="string"/>
    </xmlCellPr>
  </singleXmlCell>
  <singleXmlCell id="59" r="B6" connectionId="0">
    <xmlCellPr id="59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N41" connectionId="0">
    <xmlCellPr id="1" uniqueName="_Report_Observations_BIL.AKT.HYP_SAR.OBD.OVN">
      <xmlPr mapId="1" xpath="/Report/Observations/BIL.AKT.HYP/SAR.OBD.OVN" xmlDataType="double"/>
    </xmlCellPr>
  </singleXmlCell>
  <singleXmlCell id="2" r="N40" connectionId="0">
    <xmlCellPr id="2" uniqueName="_Report_Observations_BIL.AKT.HYP_SAR.J05.OVN">
      <xmlPr mapId="1" xpath="/Report/Observations/BIL.AKT.HYP/SAR.J05.OVN" xmlDataType="double"/>
    </xmlCellPr>
  </singleXmlCell>
  <singleXmlCell id="3" r="N39" connectionId="0">
    <xmlCellPr id="3" uniqueName="_Report_Observations_BIL.AKT.HYP_SAR.J03.OVN">
      <xmlPr mapId="1" xpath="/Report/Observations/BIL.AKT.HYP/SAR.J03.OVN" xmlDataType="double"/>
    </xmlCellPr>
  </singleXmlCell>
  <singleXmlCell id="4" r="N34" connectionId="0">
    <xmlCellPr id="4" uniqueName="_Report_Observations_BIL.AKT.HYP_FVZ.J12.J12">
      <xmlPr mapId="1" xpath="/Report/Observations/BIL.AKT.HYP/FVZ.J12.J12" xmlDataType="double"/>
    </xmlCellPr>
  </singleXmlCell>
  <singleXmlCell id="5" r="N33" connectionId="0">
    <xmlCellPr id="5" uniqueName="_Report_Observations_BIL.AKT.HYP_FVZ.J11.J11">
      <xmlPr mapId="1" xpath="/Report/Observations/BIL.AKT.HYP/FVZ.J11.J11" xmlDataType="double"/>
    </xmlCellPr>
  </singleXmlCell>
  <singleXmlCell id="6" r="O54" connectionId="0">
    <xmlCellPr id="6" uniqueName="_Report_Observations_BIL.PAS.VKE.KOV.HC001_T.J01">
      <xmlPr mapId="1" xpath="/Report/Observations/BIL.PAS.VKE.KOV.HC001/T.J01" xmlDataType="double"/>
    </xmlCellPr>
  </singleXmlCell>
  <singleXmlCell id="7" r="N32" connectionId="0">
    <xmlCellPr id="7" uniqueName="_Report_Observations_BIL.AKT.HYP_FVZ.J10.J10">
      <xmlPr mapId="1" xpath="/Report/Observations/BIL.AKT.HYP/FVZ.J10.J10" xmlDataType="double"/>
    </xmlCellPr>
  </singleXmlCell>
  <singleXmlCell id="8" r="O53" connectionId="0">
    <xmlCellPr id="8" uniqueName="_Report_Observations_BIL.PAS.VKE.KOV.HC001_T.M06">
      <xmlPr mapId="1" xpath="/Report/Observations/BIL.PAS.VKE.KOV.HC001/T.M06" xmlDataType="double"/>
    </xmlCellPr>
  </singleXmlCell>
  <singleXmlCell id="9" r="N31" connectionId="0">
    <xmlCellPr id="9" uniqueName="_Report_Observations_BIL.AKT.HYP_FVZ.J09.J09">
      <xmlPr mapId="1" xpath="/Report/Observations/BIL.AKT.HYP/FVZ.J09.J09" xmlDataType="double"/>
    </xmlCellPr>
  </singleXmlCell>
  <singleXmlCell id="10" r="O52" connectionId="0">
    <xmlCellPr id="10" uniqueName="_Report_Observations_BIL.PAS.VKE.KOV.HC001_T.M03">
      <xmlPr mapId="1" xpath="/Report/Observations/BIL.PAS.VKE.KOV.HC001/T.M03" xmlDataType="double"/>
    </xmlCellPr>
  </singleXmlCell>
  <singleXmlCell id="12" r="N37" connectionId="0">
    <xmlCellPr id="12" uniqueName="_Report_Observations_BIL.AKT.HYP_FVZ.J15.J15">
      <xmlPr mapId="1" xpath="/Report/Observations/BIL.AKT.HYP/FVZ.J15.J15" xmlDataType="double"/>
    </xmlCellPr>
  </singleXmlCell>
  <singleXmlCell id="14" r="N36" connectionId="0">
    <xmlCellPr id="14" uniqueName="_Report_Observations_BIL.AKT.HYP_FVZ.J14.J14">
      <xmlPr mapId="1" xpath="/Report/Observations/BIL.AKT.HYP/FVZ.J14.J14" xmlDataType="double"/>
    </xmlCellPr>
  </singleXmlCell>
  <singleXmlCell id="15" r="N35" connectionId="0">
    <xmlCellPr id="15" uniqueName="_Report_Observations_BIL.AKT.HYP_FVZ.J13.J13">
      <xmlPr mapId="1" xpath="/Report/Observations/BIL.AKT.HYP/FVZ.J13.J13" xmlDataType="double"/>
    </xmlCellPr>
  </singleXmlCell>
  <singleXmlCell id="16" r="N70" connectionId="0">
    <xmlCellPr id="16" uniqueName="_Report_Observations_BIL.PAS.KOB_J07">
      <xmlPr mapId="1" xpath="/Report/Observations/BIL.PAS.KOB/J07" xmlDataType="double"/>
    </xmlCellPr>
  </singleXmlCell>
  <singleXmlCell id="17" r="N30" connectionId="0">
    <xmlCellPr id="17" uniqueName="_Report_Observations_BIL.AKT.HYP_FVZ.J08.J08">
      <xmlPr mapId="1" xpath="/Report/Observations/BIL.AKT.HYP/FVZ.J08.J08" xmlDataType="double"/>
    </xmlCellPr>
  </singleXmlCell>
  <singleXmlCell id="18" r="O51" connectionId="0">
    <xmlCellPr id="18" uniqueName="_Report_Observations_BIL.PAS.VKE.KOV.HC001_T.M01">
      <xmlPr mapId="1" xpath="/Report/Observations/BIL.PAS.VKE.KOV.HC001/T.M01" xmlDataType="double"/>
    </xmlCellPr>
  </singleXmlCell>
  <singleXmlCell id="20" r="N73" connectionId="0">
    <xmlCellPr id="20" uniqueName="_Report_Observations_BIL.PAS.KOB_J10">
      <xmlPr mapId="1" xpath="/Report/Observations/BIL.PAS.KOB/J10" xmlDataType="double"/>
    </xmlCellPr>
  </singleXmlCell>
  <singleXmlCell id="21" r="N72" connectionId="0">
    <xmlCellPr id="21" uniqueName="_Report_Observations_BIL.PAS.KOB_J09">
      <xmlPr mapId="1" xpath="/Report/Observations/BIL.PAS.KOB/J09" xmlDataType="double"/>
    </xmlCellPr>
  </singleXmlCell>
  <singleXmlCell id="23" r="N71" connectionId="0">
    <xmlCellPr id="23" uniqueName="_Report_Observations_BIL.PAS.KOB_J08">
      <xmlPr mapId="1" xpath="/Report/Observations/BIL.PAS.KOB/J08" xmlDataType="double"/>
    </xmlCellPr>
  </singleXmlCell>
  <singleXmlCell id="24" r="N29" connectionId="0">
    <xmlCellPr id="24" uniqueName="_Report_Observations_BIL.AKT.HYP_FVZ.J07.J07">
      <xmlPr mapId="1" xpath="/Report/Observations/BIL.AKT.HYP/FVZ.J07.J07" xmlDataType="double"/>
    </xmlCellPr>
  </singleXmlCell>
  <singleXmlCell id="25" r="N28" connectionId="0">
    <xmlCellPr id="25" uniqueName="_Report_Observations_BIL.AKT.HYP_FVZ.J06.J06">
      <xmlPr mapId="1" xpath="/Report/Observations/BIL.AKT.HYP/FVZ.J06.J06" xmlDataType="double"/>
    </xmlCellPr>
  </singleXmlCell>
  <singleXmlCell id="26" r="N23" connectionId="0">
    <xmlCellPr id="26" uniqueName="_Report_Observations_BIL.AKT.HYP_FVZ.J01.J01">
      <xmlPr mapId="1" xpath="/Report/Observations/BIL.AKT.HYP/FVZ.J01.J01" xmlDataType="double"/>
    </xmlCellPr>
  </singleXmlCell>
  <singleXmlCell id="27" r="N67" connectionId="0">
    <xmlCellPr id="27" uniqueName="_Report_Observations_BIL.PAS.KOB_J04">
      <xmlPr mapId="1" xpath="/Report/Observations/BIL.PAS.KOB/J04" xmlDataType="double"/>
    </xmlCellPr>
  </singleXmlCell>
  <singleXmlCell id="28" r="N66" connectionId="0">
    <xmlCellPr id="28" uniqueName="_Report_Observations_BIL.PAS.KOB_J03">
      <xmlPr mapId="1" xpath="/Report/Observations/BIL.PAS.KOB/J03" xmlDataType="double"/>
    </xmlCellPr>
  </singleXmlCell>
  <singleXmlCell id="29" r="N21" connectionId="0">
    <xmlCellPr id="29" uniqueName="_Report_Observations_BIL.AKT.HYP_OZB.OBD.OBD">
      <xmlPr mapId="1" xpath="/Report/Observations/BIL.AKT.HYP/OZB.OBD.OBD" xmlDataType="double"/>
    </xmlCellPr>
  </singleXmlCell>
  <singleXmlCell id="30" r="N65" connectionId="0">
    <xmlCellPr id="30" uniqueName="_Report_Observations_BIL.PAS.KOB_J02">
      <xmlPr mapId="1" xpath="/Report/Observations/BIL.PAS.KOB/J02" xmlDataType="double"/>
    </xmlCellPr>
  </singleXmlCell>
  <singleXmlCell id="31" r="N27" connectionId="0">
    <xmlCellPr id="31" uniqueName="_Report_Observations_BIL.AKT.HYP_FVZ.J05.J05">
      <xmlPr mapId="1" xpath="/Report/Observations/BIL.AKT.HYP/FVZ.J05.J05" xmlDataType="double"/>
    </xmlCellPr>
  </singleXmlCell>
  <singleXmlCell id="32" r="N26" connectionId="0">
    <xmlCellPr id="32" uniqueName="_Report_Observations_BIL.AKT.HYP_FVZ.J04.J04">
      <xmlPr mapId="1" xpath="/Report/Observations/BIL.AKT.HYP/FVZ.J04.J04" xmlDataType="double"/>
    </xmlCellPr>
  </singleXmlCell>
  <singleXmlCell id="33" r="N25" connectionId="0">
    <xmlCellPr id="33" uniqueName="_Report_Observations_BIL.AKT.HYP_FVZ.J03.J03">
      <xmlPr mapId="1" xpath="/Report/Observations/BIL.AKT.HYP/FVZ.J03.J03" xmlDataType="double"/>
    </xmlCellPr>
  </singleXmlCell>
  <singleXmlCell id="34" r="N69" connectionId="0">
    <xmlCellPr id="34" uniqueName="_Report_Observations_BIL.PAS.KOB_J06">
      <xmlPr mapId="1" xpath="/Report/Observations/BIL.PAS.KOB/J06" xmlDataType="double"/>
    </xmlCellPr>
  </singleXmlCell>
  <singleXmlCell id="35" r="N24" connectionId="0">
    <xmlCellPr id="35" uniqueName="_Report_Observations_BIL.AKT.HYP_FVZ.J02.J02">
      <xmlPr mapId="1" xpath="/Report/Observations/BIL.AKT.HYP/FVZ.J02.J02" xmlDataType="double"/>
    </xmlCellPr>
  </singleXmlCell>
  <singleXmlCell id="36" r="N68" connectionId="0">
    <xmlCellPr id="36" uniqueName="_Report_Observations_BIL.PAS.KOB_J05">
      <xmlPr mapId="1" xpath="/Report/Observations/BIL.PAS.KOB/J05" xmlDataType="double"/>
    </xmlCellPr>
  </singleXmlCell>
  <singleXmlCell id="37" r="N63" connectionId="0">
    <xmlCellPr id="37" uniqueName="_Report_Observations_BIL.PAS.VKE.KOV_T.J10">
      <xmlPr mapId="1" xpath="/Report/Observations/BIL.PAS.VKE.KOV/T.J10" xmlDataType="double"/>
    </xmlCellPr>
  </singleXmlCell>
  <singleXmlCell id="38" r="N62" connectionId="0">
    <xmlCellPr id="38" uniqueName="_Report_Observations_BIL.PAS.VKE.KOV_T.J09">
      <xmlPr mapId="1" xpath="/Report/Observations/BIL.PAS.VKE.KOV/T.J09" xmlDataType="double"/>
    </xmlCellPr>
  </singleXmlCell>
  <singleXmlCell id="39" r="N61" connectionId="0">
    <xmlCellPr id="39" uniqueName="_Report_Observations_BIL.PAS.VKE.KOV_T.J08">
      <xmlPr mapId="1" xpath="/Report/Observations/BIL.PAS.VKE.KOV/T.J08" xmlDataType="double"/>
    </xmlCellPr>
  </singleXmlCell>
  <singleXmlCell id="40" r="N60" connectionId="0">
    <xmlCellPr id="40" uniqueName="_Report_Observations_BIL.PAS.VKE.KOV_T.J07">
      <xmlPr mapId="1" xpath="/Report/Observations/BIL.PAS.VKE.KOV/T.J07" xmlDataType="double"/>
    </xmlCellPr>
  </singleXmlCell>
  <singleXmlCell id="41" r="N56" connectionId="0">
    <xmlCellPr id="41" uniqueName="_Report_Observations_BIL.PAS.VKE.KOV_T.J03">
      <xmlPr mapId="1" xpath="/Report/Observations/BIL.PAS.VKE.KOV/T.J03" xmlDataType="double"/>
    </xmlCellPr>
  </singleXmlCell>
  <singleXmlCell id="42" r="N55" connectionId="0">
    <xmlCellPr id="42" uniqueName="_Report_Observations_BIL.PAS.VKE.KOV_T.J02">
      <xmlPr mapId="1" xpath="/Report/Observations/BIL.PAS.VKE.KOV/T.J02" xmlDataType="double"/>
    </xmlCellPr>
  </singleXmlCell>
  <singleXmlCell id="43" r="N54" connectionId="0">
    <xmlCellPr id="43" uniqueName="_Report_Observations_BIL.PAS.VKE.KOV_T.J01">
      <xmlPr mapId="1" xpath="/Report/Observations/BIL.PAS.VKE.KOV/T.J01" xmlDataType="double"/>
    </xmlCellPr>
  </singleXmlCell>
  <singleXmlCell id="44" r="N53" connectionId="0">
    <xmlCellPr id="44" uniqueName="_Report_Observations_BIL.PAS.VKE.KOV_T.M06">
      <xmlPr mapId="1" xpath="/Report/Observations/BIL.PAS.VKE.KOV/T.M06" xmlDataType="double"/>
    </xmlCellPr>
  </singleXmlCell>
  <singleXmlCell id="45" r="N59" connectionId="0">
    <xmlCellPr id="45" uniqueName="_Report_Observations_BIL.PAS.VKE.KOV_T.J06">
      <xmlPr mapId="1" xpath="/Report/Observations/BIL.PAS.VKE.KOV/T.J06" xmlDataType="double"/>
    </xmlCellPr>
  </singleXmlCell>
  <singleXmlCell id="46" r="N58" connectionId="0">
    <xmlCellPr id="46" uniqueName="_Report_Observations_BIL.PAS.VKE.KOV_T.J05">
      <xmlPr mapId="1" xpath="/Report/Observations/BIL.PAS.VKE.KOV/T.J05" xmlDataType="double"/>
    </xmlCellPr>
  </singleXmlCell>
  <singleXmlCell id="47" r="N57" connectionId="0">
    <xmlCellPr id="47" uniqueName="_Report_Observations_BIL.PAS.VKE.KOV_T.J04">
      <xmlPr mapId="1" xpath="/Report/Observations/BIL.PAS.VKE.KOV/T.J04" xmlDataType="double"/>
    </xmlCellPr>
  </singleXmlCell>
  <singleXmlCell id="48" r="N52" connectionId="0">
    <xmlCellPr id="48" uniqueName="_Report_Observations_BIL.PAS.VKE.KOV_T.M03">
      <xmlPr mapId="1" xpath="/Report/Observations/BIL.PAS.VKE.KOV/T.M03" xmlDataType="double"/>
    </xmlCellPr>
  </singleXmlCell>
  <singleXmlCell id="49" r="N51" connectionId="0">
    <xmlCellPr id="49" uniqueName="_Report_Observations_BIL.PAS.VKE.KOV_T.M01">
      <xmlPr mapId="1" xpath="/Report/Observations/BIL.PAS.VKE.KOV/T.M01" xmlDataType="double"/>
    </xmlCellPr>
  </singleXmlCell>
  <singleXmlCell id="50" r="N45" connectionId="0">
    <xmlCellPr id="50" uniqueName="_Report_Observations_BIL.PAS.VKE.KOV_PHA.ASI">
      <xmlPr mapId="1" xpath="/Report/Observations/BIL.PAS.VKE.KOV/PHA.ASI" xmlDataType="double"/>
    </xmlCellPr>
  </singleXmlCell>
  <singleXmlCell id="51" r="N44" connectionId="0">
    <xmlCellPr id="51" uniqueName="_Report_Observations_BIL.PAS.VKE.KOV_PHA.UEB">
      <xmlPr mapId="1" xpath="/Report/Observations/BIL.PAS.VKE.KOV/PHA.UEB" xmlDataType="double"/>
    </xmlCellPr>
  </singleXmlCell>
  <singleXmlCell id="52" r="N42" connectionId="0">
    <xmlCellPr id="52" uniqueName="_Report_Observations_BIL.AKT.FKU.BKK">
      <xmlPr mapId="1" xpath="/Report/Observations/BIL.AKT.FKU.BKK" xmlDataType="double"/>
    </xmlCellPr>
  </singleXmlCell>
  <singleXmlCell id="53" r="N49" connectionId="0">
    <xmlCellPr id="53" uniqueName="_Report_Observations_BIL.PAS.VKE.KOV_FIK.ASI">
      <xmlPr mapId="1" xpath="/Report/Observations/BIL.PAS.VKE.KOV/FIK.ASI" xmlDataType="double"/>
    </xmlCellPr>
  </singleXmlCell>
  <singleXmlCell id="54" r="N48" connectionId="0">
    <xmlCellPr id="54" uniqueName="_Report_Observations_BIL.PAS.VKE.GVG.S3A_PHA">
      <xmlPr mapId="1" xpath="/Report/Observations/BIL.PAS.VKE.GVG.S3A/PHA" xmlDataType="double"/>
    </xmlCellPr>
  </singleXmlCell>
  <singleXmlCell id="55" r="N47" connectionId="0">
    <xmlCellPr id="55" uniqueName="_Report_Observations_BIL.PAS.VKE.GVG.F2S_PHA">
      <xmlPr mapId="1" xpath="/Report/Observations/BIL.PAS.VKE.GVG.F2S/PHA" xmlDataType="double"/>
    </xmlCellPr>
  </singleXmlCell>
  <singleXmlCell id="56" r="N46" connectionId="0">
    <xmlCellPr id="56" uniqueName="_Report_Observations_BIL.PAS.VKE.KOV_PHA.NUE">
      <xmlPr mapId="1" xpath="/Report/Observations/BIL.PAS.VKE.KOV/PHA.NUE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12.xml" Type="http://schemas.openxmlformats.org/officeDocument/2006/relationships/comments"/><Relationship Id="rId6" Target="../drawings/vmlDrawing3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59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8.5703125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r="1" spans="1:10" ht="20.100000000000001" customHeight="1" x14ac:dyDescent="0.2">
      <c r="B1" s="40" t="s">
        <v>5</v>
      </c>
      <c r="C1" s="63" t="s">
        <v>40</v>
      </c>
      <c r="D1" s="125"/>
      <c r="E1" s="125"/>
      <c r="F1" s="125"/>
      <c r="G1" s="126" t="s">
        <v>41</v>
      </c>
      <c r="H1" s="72" t="s">
        <v>0</v>
      </c>
      <c r="J1" s="3" t="s">
        <v>43</v>
      </c>
    </row>
    <row r="2" spans="1:10" ht="20.100000000000001" customHeight="1" x14ac:dyDescent="0.2">
      <c r="B2" s="40" t="s">
        <v>21</v>
      </c>
      <c r="C2" s="63" t="s">
        <v>144</v>
      </c>
      <c r="D2" s="125"/>
      <c r="E2" s="125"/>
      <c r="F2" s="125"/>
      <c r="G2" s="51" t="s">
        <v>42</v>
      </c>
      <c r="H2" s="67" t="s">
        <v>96</v>
      </c>
    </row>
    <row r="3" spans="1:10" ht="20.100000000000001" customHeight="1" x14ac:dyDescent="0.2">
      <c r="B3" s="64" t="s">
        <v>158</v>
      </c>
      <c r="C3" s="63" t="s">
        <v>1</v>
      </c>
      <c r="D3" s="125"/>
      <c r="E3" s="125"/>
      <c r="F3" s="125"/>
      <c r="G3" s="125"/>
    </row>
    <row r="4" spans="1:10" ht="20.100000000000001" customHeight="1" x14ac:dyDescent="0.2">
      <c r="B4" s="64" t="s">
        <v>143</v>
      </c>
      <c r="C4" s="63" t="s">
        <v>150</v>
      </c>
      <c r="D4" s="30"/>
      <c r="E4" s="30"/>
      <c r="F4" s="125"/>
      <c r="G4" s="125"/>
    </row>
    <row r="5" spans="1:10" ht="20.100000000000001" customHeight="1" x14ac:dyDescent="0.2">
      <c r="B5" s="64" t="s">
        <v>97</v>
      </c>
      <c r="C5" s="63" t="s">
        <v>151</v>
      </c>
      <c r="D5" s="30"/>
      <c r="E5" s="30"/>
      <c r="F5" s="125"/>
      <c r="G5" s="51"/>
      <c r="H5" s="62"/>
    </row>
    <row r="6" spans="1:10" s="23" customFormat="1" ht="20.100000000000001" customHeight="1" x14ac:dyDescent="0.2">
      <c r="B6" s="64" t="s">
        <v>143</v>
      </c>
      <c r="C6" s="63" t="s">
        <v>145</v>
      </c>
      <c r="D6" s="30"/>
      <c r="E6" s="30"/>
      <c r="G6" s="68"/>
      <c r="H6" s="66"/>
    </row>
    <row r="7" spans="1:10" s="14" customFormat="1" ht="39.950000000000003" customHeight="1" x14ac:dyDescent="0.25">
      <c r="B7" s="141" t="s">
        <v>141</v>
      </c>
      <c r="C7" s="141"/>
      <c r="D7" s="141"/>
      <c r="E7" s="141"/>
      <c r="F7" s="141"/>
      <c r="G7" s="141"/>
      <c r="H7" s="141"/>
    </row>
    <row r="8" spans="1:10" s="23" customFormat="1" ht="21" customHeight="1" x14ac:dyDescent="0.2">
      <c r="B8" s="142" t="s">
        <v>44</v>
      </c>
      <c r="C8" s="142"/>
      <c r="D8" s="142"/>
      <c r="E8" s="142"/>
      <c r="F8" s="142"/>
      <c r="G8" s="142"/>
      <c r="H8" s="142"/>
    </row>
    <row r="9" spans="1:10" s="23" customFormat="1" ht="21" customHeight="1" x14ac:dyDescent="0.2">
      <c r="B9" s="56"/>
      <c r="C9" s="56"/>
      <c r="D9" s="56"/>
      <c r="E9" s="56"/>
      <c r="F9" s="56"/>
      <c r="G9" s="56"/>
      <c r="H9" s="56"/>
    </row>
    <row r="10" spans="1:10" ht="27" customHeight="1" x14ac:dyDescent="0.2">
      <c r="B10" s="28"/>
    </row>
    <row r="11" spans="1:10" ht="18" customHeight="1" x14ac:dyDescent="0.2">
      <c r="A11" s="4"/>
      <c r="B11" s="5"/>
      <c r="C11" s="5"/>
      <c r="D11" s="145"/>
      <c r="E11" s="145"/>
      <c r="F11" s="145"/>
      <c r="G11" s="145"/>
      <c r="H11" s="5"/>
    </row>
    <row r="12" spans="1:10" ht="36" customHeight="1" x14ac:dyDescent="0.2">
      <c r="A12" s="4"/>
      <c r="B12" s="6" t="s">
        <v>45</v>
      </c>
      <c r="C12" s="5"/>
      <c r="D12" s="150"/>
      <c r="E12" s="150"/>
      <c r="F12" s="150"/>
      <c r="G12" s="150"/>
      <c r="H12" s="150"/>
    </row>
    <row r="13" spans="1:10" s="52" customFormat="1" ht="12.75" x14ac:dyDescent="0.2">
      <c r="B13" s="124"/>
      <c r="D13" s="144"/>
      <c r="E13" s="144"/>
      <c r="F13" s="144"/>
      <c r="G13" s="144"/>
    </row>
    <row r="14" spans="1:10" s="52" customFormat="1" ht="12.75" hidden="1" x14ac:dyDescent="0.2">
      <c r="B14" s="124"/>
      <c r="D14" s="144"/>
      <c r="E14" s="144"/>
      <c r="F14" s="144"/>
      <c r="G14" s="144"/>
    </row>
    <row r="15" spans="1:10" s="52" customFormat="1" ht="12.75" hidden="1" x14ac:dyDescent="0.2">
      <c r="B15" s="124"/>
      <c r="D15" s="144"/>
      <c r="E15" s="144"/>
      <c r="F15" s="144"/>
      <c r="G15" s="144"/>
    </row>
    <row r="16" spans="1:10" s="52" customFormat="1" ht="12.75" hidden="1" x14ac:dyDescent="0.2">
      <c r="B16" s="124"/>
      <c r="D16" s="144"/>
      <c r="E16" s="144"/>
      <c r="F16" s="144"/>
      <c r="G16" s="144"/>
    </row>
    <row r="17" spans="1:16" s="52" customFormat="1" ht="12.75" hidden="1" x14ac:dyDescent="0.2">
      <c r="B17" s="124"/>
      <c r="D17" s="144"/>
      <c r="E17" s="144"/>
      <c r="F17" s="144"/>
      <c r="G17" s="144"/>
    </row>
    <row r="18" spans="1:16" ht="20.100000000000001" hidden="1" customHeight="1" x14ac:dyDescent="0.2">
      <c r="A18" s="4"/>
      <c r="B18" s="6"/>
      <c r="C18" s="5"/>
      <c r="D18" s="7"/>
      <c r="E18" s="7"/>
      <c r="F18" s="7"/>
      <c r="G18" s="7"/>
      <c r="H18" s="5"/>
    </row>
    <row r="19" spans="1:16" ht="15" customHeight="1" x14ac:dyDescent="0.2"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 t="s">
        <v>153</v>
      </c>
      <c r="C20" s="71"/>
      <c r="D20" s="7" t="s">
        <v>46</v>
      </c>
      <c r="E20" s="7" t="s">
        <v>47</v>
      </c>
      <c r="F20" s="7"/>
      <c r="G20" s="7"/>
      <c r="H20" s="5"/>
    </row>
    <row r="21" spans="1:16" ht="15" customHeight="1" x14ac:dyDescent="0.2">
      <c r="B21" s="70"/>
      <c r="C21" s="70" t="s">
        <v>2</v>
      </c>
      <c r="D21" s="70">
        <f>Validation!B5</f>
      </c>
      <c r="E21" s="70"/>
      <c r="F21" s="7"/>
      <c r="G21" s="7"/>
      <c r="H21" s="5"/>
    </row>
    <row r="22">
      <c r="C22" t="s">
        <v>21</v>
      </c>
      <c r="D22">
        <f>Validation!B9</f>
      </c>
    </row>
    <row r="23" spans="1:16" ht="15" customHeight="1" x14ac:dyDescent="0.2">
      <c r="B23" s="70"/>
      <c r="C23" s="70"/>
      <c r="D23" s="70"/>
      <c r="E23" s="70"/>
      <c r="F23" s="7"/>
      <c r="G23" s="7"/>
      <c r="H23" s="5"/>
    </row>
    <row r="24" spans="1:16" s="23" customFormat="1" ht="15" customHeight="1" x14ac:dyDescent="0.2">
      <c r="B24" s="70"/>
      <c r="C24" s="70"/>
      <c r="D24" s="70"/>
      <c r="E24" s="70"/>
      <c r="F24" s="7"/>
      <c r="G24" s="7"/>
      <c r="H24" s="5"/>
    </row>
    <row r="25" spans="1:16" ht="15" customHeight="1" x14ac:dyDescent="0.2">
      <c r="B25" s="70"/>
      <c r="C25" s="70"/>
      <c r="D25" s="70"/>
      <c r="E25" s="70"/>
      <c r="F25" s="7"/>
      <c r="G25" s="7"/>
      <c r="H25" s="5"/>
    </row>
    <row r="26" spans="1:16" ht="15" customHeight="1" x14ac:dyDescent="0.2">
      <c r="B26" s="6"/>
      <c r="C26" s="5"/>
      <c r="D26" s="7"/>
      <c r="E26" s="7"/>
      <c r="F26" s="7"/>
      <c r="G26" s="7"/>
      <c r="H26" s="5"/>
      <c r="P26" s="2"/>
    </row>
    <row r="27" spans="1:16" s="23" customFormat="1" ht="42" customHeight="1" x14ac:dyDescent="0.2">
      <c r="B27" s="147" t="s">
        <v>154</v>
      </c>
      <c r="C27" s="148"/>
      <c r="D27" s="148"/>
      <c r="E27" s="148"/>
      <c r="F27" s="148"/>
      <c r="G27" s="148"/>
      <c r="H27" s="149"/>
    </row>
    <row r="28" spans="1:16" s="23" customFormat="1" x14ac:dyDescent="0.2">
      <c r="B28" s="16"/>
      <c r="C28" s="16"/>
      <c r="D28" s="16"/>
      <c r="E28" s="16"/>
      <c r="F28" s="16"/>
      <c r="G28" s="16"/>
      <c r="H28" s="16"/>
    </row>
    <row r="29" spans="1:16" s="23" customFormat="1" ht="21" customHeight="1" x14ac:dyDescent="0.2">
      <c r="B29" s="146" t="s">
        <v>146</v>
      </c>
      <c r="C29" s="146"/>
      <c r="D29" s="146"/>
      <c r="E29" s="146"/>
      <c r="F29" s="146"/>
      <c r="G29" s="146"/>
      <c r="H29" s="146"/>
    </row>
    <row r="30" spans="1:16" s="23" customFormat="1" x14ac:dyDescent="0.2">
      <c r="B30" s="16" t="s">
        <v>48</v>
      </c>
      <c r="C30" s="123"/>
      <c r="D30" s="123"/>
      <c r="E30" s="123"/>
      <c r="F30" s="123"/>
      <c r="G30" s="123"/>
      <c r="H30" s="123"/>
    </row>
    <row r="31" spans="1:16" s="23" customFormat="1" ht="21" customHeight="1" x14ac:dyDescent="0.2">
      <c r="B31" s="143" t="s">
        <v>49</v>
      </c>
      <c r="C31" s="143"/>
      <c r="D31" s="143"/>
      <c r="E31" s="143"/>
      <c r="F31" s="143"/>
      <c r="G31" s="143"/>
      <c r="H31" s="143"/>
    </row>
    <row r="32" spans="1:16" x14ac:dyDescent="0.2">
      <c r="B32" s="143" t="str">
        <f><![CDATA["en précisant votre code ("&H1&"), le nom de l’enquête ("&B1&") et la date de référence ("&IF(ISTEXT(H2),H2,DAY(H2)&"."&MONTH(H2)&"."&YEAR(H2))&")."]]></f>
        <v>en précisant votre code (XXXXXX), le nom de l’enquête (ZISA_B) et la date de référence (jj.mm.aaaa).</v>
      </c>
      <c r="C32" s="143"/>
      <c r="D32" s="143"/>
      <c r="E32" s="143"/>
      <c r="F32" s="143"/>
      <c r="G32" s="143"/>
      <c r="H32" s="143"/>
    </row>
    <row r="33" spans="2:11" ht="15" customHeight="1" x14ac:dyDescent="0.2">
      <c r="B33" s="8"/>
      <c r="C33" s="9"/>
      <c r="D33" s="9"/>
      <c r="E33" s="9"/>
      <c r="F33" s="9"/>
      <c r="G33" s="9"/>
      <c r="H33" s="9"/>
    </row>
    <row r="34" spans="2:11" ht="21" customHeight="1" x14ac:dyDescent="0.2">
      <c r="B34" s="13" t="s">
        <v>50</v>
      </c>
      <c r="C34" s="15"/>
      <c r="D34" s="15"/>
      <c r="E34" s="15"/>
      <c r="F34" s="10" t="s">
        <v>155</v>
      </c>
      <c r="G34" s="14"/>
      <c r="H34" s="17" t="str">
        <f>HYPERLINK("mailto:forms@snb.ch?subject="&amp;H37&amp;" Formularbestellung","forms@snb.ch")</f>
        <v>forms@snb.ch</v>
      </c>
    </row>
    <row r="35" spans="2:11" x14ac:dyDescent="0.2">
      <c r="B35" s="13" t="s">
        <v>157</v>
      </c>
      <c r="C35" s="15"/>
      <c r="D35" s="15"/>
      <c r="E35" s="15"/>
      <c r="F35" s="11" t="s">
        <v>54</v>
      </c>
      <c r="G35" s="14"/>
      <c r="H35" s="17" t="str">
        <f>HYPERLINK("mailto:statistik.erhebungen@snb.ch?subject="&amp;H37&amp;" Anfrage","statistik.erhebungen@snb.ch")</f>
        <v>statistik.erhebungen@snb.ch</v>
      </c>
    </row>
    <row r="36" spans="2:11" x14ac:dyDescent="0.2">
      <c r="B36" s="13" t="s">
        <v>51</v>
      </c>
      <c r="C36" s="15"/>
      <c r="D36" s="15"/>
      <c r="E36" s="15"/>
      <c r="F36" s="11"/>
      <c r="G36" s="15"/>
      <c r="H36" s="17"/>
      <c r="K36" s="1"/>
    </row>
    <row r="37" spans="2:11" x14ac:dyDescent="0.2">
      <c r="B37" s="13" t="s">
        <v>52</v>
      </c>
      <c r="C37" s="15"/>
      <c r="D37" s="15"/>
      <c r="E37" s="15"/>
      <c r="F37" s="11" t="s">
        <v>55</v>
      </c>
      <c r="G37" s="15"/>
      <c r="H37" s="11" t="str">
        <f><![CDATA[H1&" "&""&B1&" "&IF(ISTEXT(H2),H2,DAY(H2)&"."&MONTH(H2)&"."&YEAR(H2))]]></f>
        <v>XXXXXX ZISA_B jj.mm.aaaa</v>
      </c>
      <c r="K37" s="1"/>
    </row>
    <row r="38" spans="2:11" x14ac:dyDescent="0.2">
      <c r="B38" s="13" t="s">
        <v>53</v>
      </c>
      <c r="C38" s="15"/>
      <c r="D38" s="15"/>
      <c r="E38" s="15"/>
    </row>
    <row r="39" spans="2:11" x14ac:dyDescent="0.2">
      <c r="B39" s="13"/>
      <c r="C39" s="15"/>
      <c r="D39" s="15"/>
      <c r="E39" s="15"/>
      <c r="F39" s="15"/>
      <c r="G39" s="15"/>
      <c r="H39" s="15"/>
    </row>
    <row r="40" spans="2:11" ht="12.95" customHeight="1" x14ac:dyDescent="0.2">
      <c r="C40" s="18"/>
      <c r="D40" s="18"/>
      <c r="E40" s="18"/>
      <c r="F40" s="18"/>
      <c r="G40" s="18"/>
      <c r="H40" s="18"/>
    </row>
    <row r="59" spans="2:2" x14ac:dyDescent="0.2">
      <c r="B59" s="1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7:H7"/>
    <mergeCell ref="B8:H8"/>
    <mergeCell ref="B32:H32"/>
    <mergeCell ref="D17:G17"/>
    <mergeCell ref="D11:G11"/>
    <mergeCell ref="D13:G13"/>
    <mergeCell ref="D14:G14"/>
    <mergeCell ref="B29:H29"/>
    <mergeCell ref="B27:H27"/>
    <mergeCell ref="D12:H12"/>
    <mergeCell ref="D15:G15"/>
    <mergeCell ref="D16:G16"/>
    <mergeCell ref="B31:H31"/>
  </mergeCells>
  <conditionalFormatting sqref="D12">
    <cfRule type="containsBlanks" dxfId="2" priority="4">
      <formula>LEN(TRIM(D12))=0</formula>
    </cfRule>
  </conditionalFormatting>
  <conditionalFormatting sqref="H2">
    <cfRule type="containsText" dxfId="1" priority="2" operator="containsText" text="jj.mm.aaaa">
      <formula>NOT(ISERROR(SEARCH("jj.mm.aaaa",H2)))</formula>
    </cfRule>
  </conditionalFormatting>
  <conditionalFormatting sqref="H1">
    <cfRule type="cellIs" dxfId="0" priority="1" operator="equal">
      <formula>"XXXXXX"</formula>
    </cfRule>
  </conditionalFormatting>
  <conditionalFormatting sqref="D21:D22">
    <cfRule type="expression" dxfId="12" priority="4">
      <formula>AND(D21=0,NOT(ISBLANK(D21)))</formula>
    </cfRule>
    <cfRule type="expression" dxfId="13" priority="5">
      <formula>D21&gt;0</formula>
    </cfRule>
  </conditionalFormatting>
  <conditionalFormatting sqref="D21:E22">
    <cfRule type="expression" dxfId="14" priority="6">
      <formula>AND(D21=0,NOT(ISBLANK(D21)))</formula>
    </cfRule>
    <cfRule type="expression" dxfId="15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/>
  <pageMargins left="0.62992125984251968" right="0.6692913385826772" top="1.9685039370078741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13.xml><?xml version="1.0" encoding="utf-8"?>
<worksheet xmlns="http://schemas.openxmlformats.org/spreadsheetml/2006/main">
  <dimension ref="A1:F16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60">
        <v>153</v>
      </c>
    </row>
    <row r="4">
      <c r="A4" t="s" s="159">
        <v>2</v>
      </c>
    </row>
    <row r="5">
      <c r="A5" t="s">
        <v>175</v>
      </c>
      <c r="B5">
        <f>B9</f>
      </c>
    </row>
    <row r="6">
      <c r="A6" t="s">
        <v>176</v>
      </c>
    </row>
    <row r="8">
      <c r="A8" t="s" s="159">
        <v>21</v>
      </c>
    </row>
    <row r="9">
      <c r="A9" t="s">
        <v>175</v>
      </c>
      <c r="B9">
        <f>COUNTIFS(F13:F16,"*ERROR*")</f>
      </c>
    </row>
    <row r="12">
      <c r="A12" t="s">
        <v>159</v>
      </c>
      <c r="B12" t="s">
        <v>160</v>
      </c>
      <c r="C12" t="s">
        <v>161</v>
      </c>
      <c r="D12" t="s">
        <v>162</v>
      </c>
      <c r="E12" t="s">
        <v>163</v>
      </c>
      <c r="F12" t="s">
        <v>164</v>
      </c>
    </row>
    <row r="13">
      <c r="A13" t="s" s="162">
        <v>21</v>
      </c>
      <c r="B13" t="s" s="161">
        <v>165</v>
      </c>
      <c r="C13" t="s" s="162">
        <v>166</v>
      </c>
      <c r="D13" t="s" s="162">
        <v>167</v>
      </c>
      <c r="E13" t="s" s="162">
        <v>168</v>
      </c>
      <c r="F13" s="162">
        <f>IF(OR(AND(NOT(ISBLANK('PZ01'!N51)),'PZ01'!O51&gt;0),AND(NOT(NOT(ISBLANK('PZ01'!O51))),NOT(NOT(ISBLANK('PZ01'!N51))))),"OK","ERROR")</f>
      </c>
    </row>
    <row r="14">
      <c r="A14" t="s" s="162">
        <v>21</v>
      </c>
      <c r="B14" t="s" s="161">
        <v>165</v>
      </c>
      <c r="C14" t="s" s="162">
        <v>166</v>
      </c>
      <c r="D14" t="s" s="162">
        <v>169</v>
      </c>
      <c r="E14" t="s" s="162">
        <v>170</v>
      </c>
      <c r="F14" s="162">
        <f>IF(OR(AND(NOT(ISBLANK('PZ01'!N52)),'PZ01'!O52&gt;0),AND(NOT(NOT(ISBLANK('PZ01'!O52))),NOT(NOT(ISBLANK('PZ01'!N52))))),"OK","ERROR")</f>
      </c>
    </row>
    <row r="15">
      <c r="A15" t="s" s="162">
        <v>21</v>
      </c>
      <c r="B15" t="s" s="161">
        <v>165</v>
      </c>
      <c r="C15" t="s" s="162">
        <v>166</v>
      </c>
      <c r="D15" t="s" s="162">
        <v>171</v>
      </c>
      <c r="E15" t="s" s="162">
        <v>172</v>
      </c>
      <c r="F15" s="162">
        <f>IF(OR(AND(NOT(ISBLANK('PZ01'!N53)),'PZ01'!O53&gt;0),AND(NOT(NOT(ISBLANK('PZ01'!O53))),NOT(NOT(ISBLANK('PZ01'!N53))))),"OK","ERROR")</f>
      </c>
    </row>
    <row r="16">
      <c r="A16" t="s" s="162">
        <v>21</v>
      </c>
      <c r="B16" t="s" s="161">
        <v>165</v>
      </c>
      <c r="C16" t="s" s="162">
        <v>166</v>
      </c>
      <c r="D16" t="s" s="162">
        <v>173</v>
      </c>
      <c r="E16" t="s" s="162">
        <v>174</v>
      </c>
      <c r="F16" s="162">
        <f>IF(OR(AND(NOT(ISBLANK('PZ01'!N54)),'PZ01'!O54&gt;0),AND(NOT(NOT(ISBLANK('PZ01'!O54))),NOT(NOT(ISBLANK('PZ01'!N54))))),"OK","ERROR")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12:F16"/>
  <conditionalFormatting sqref="B9 B5">
    <cfRule type="expression" dxfId="3" priority="1">
      <formula>AND(B5=0,NOT(ISBLANK(B5)))</formula>
    </cfRule>
    <cfRule type="expression" dxfId="4" priority="2">
      <formula>B5&gt;0</formula>
    </cfRule>
  </conditionalFormatting>
  <hyperlinks>
    <hyperlink location="Validation_D004_PZ01_N51_0" ref="B13"/>
    <hyperlink location="Validation_D004_PZ01_N52_0" ref="B14"/>
    <hyperlink location="Validation_D004_PZ01_N53_0" ref="B15"/>
    <hyperlink location="Validation_D004_PZ01_N54_0" ref="B16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C55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65">
        <v>177</v>
      </c>
    </row>
    <row r="3">
      <c r="A3" t="s" s="164">
        <v>178</v>
      </c>
      <c r="B3" t="s" s="164">
        <v>179</v>
      </c>
      <c r="C3" t="s" s="164">
        <v>180</v>
      </c>
    </row>
    <row r="4">
      <c r="A4" t="s">
        <v>21</v>
      </c>
      <c r="B4" t="s">
        <v>181</v>
      </c>
      <c r="C4" t="s" s="166">
        <v>182</v>
      </c>
    </row>
    <row r="5">
      <c r="A5" t="s">
        <v>21</v>
      </c>
      <c r="B5" t="s">
        <v>183</v>
      </c>
      <c r="C5" t="s" s="166">
        <v>184</v>
      </c>
    </row>
    <row r="6">
      <c r="A6" t="s">
        <v>21</v>
      </c>
      <c r="B6" t="s">
        <v>185</v>
      </c>
      <c r="C6" t="s" s="166">
        <v>186</v>
      </c>
    </row>
    <row r="7">
      <c r="A7" t="s">
        <v>21</v>
      </c>
      <c r="B7" t="s">
        <v>187</v>
      </c>
      <c r="C7" t="s" s="166">
        <v>188</v>
      </c>
    </row>
    <row r="8">
      <c r="A8" t="s">
        <v>21</v>
      </c>
      <c r="B8" t="s">
        <v>189</v>
      </c>
      <c r="C8" t="s" s="166">
        <v>190</v>
      </c>
    </row>
    <row r="9">
      <c r="A9" t="s">
        <v>21</v>
      </c>
      <c r="B9" t="s">
        <v>191</v>
      </c>
      <c r="C9" t="s" s="166">
        <v>192</v>
      </c>
    </row>
    <row r="10">
      <c r="A10" t="s">
        <v>21</v>
      </c>
      <c r="B10" t="s">
        <v>193</v>
      </c>
      <c r="C10" t="s" s="166">
        <v>194</v>
      </c>
    </row>
    <row r="11">
      <c r="A11" t="s">
        <v>21</v>
      </c>
      <c r="B11" t="s">
        <v>195</v>
      </c>
      <c r="C11" t="s" s="166">
        <v>196</v>
      </c>
    </row>
    <row r="12">
      <c r="A12" t="s">
        <v>21</v>
      </c>
      <c r="B12" t="s">
        <v>197</v>
      </c>
      <c r="C12" t="s" s="166">
        <v>198</v>
      </c>
    </row>
    <row r="13">
      <c r="A13" t="s">
        <v>21</v>
      </c>
      <c r="B13" t="s">
        <v>199</v>
      </c>
      <c r="C13" t="s" s="166">
        <v>200</v>
      </c>
    </row>
    <row r="14">
      <c r="A14" t="s">
        <v>21</v>
      </c>
      <c r="B14" t="s">
        <v>201</v>
      </c>
      <c r="C14" t="s" s="166">
        <v>202</v>
      </c>
    </row>
    <row r="15">
      <c r="A15" t="s">
        <v>21</v>
      </c>
      <c r="B15" t="s">
        <v>203</v>
      </c>
      <c r="C15" t="s" s="166">
        <v>204</v>
      </c>
    </row>
    <row r="16">
      <c r="A16" t="s">
        <v>21</v>
      </c>
      <c r="B16" t="s">
        <v>205</v>
      </c>
      <c r="C16" t="s" s="166">
        <v>206</v>
      </c>
    </row>
    <row r="17">
      <c r="A17" t="s">
        <v>21</v>
      </c>
      <c r="B17" t="s">
        <v>207</v>
      </c>
      <c r="C17" t="s" s="166">
        <v>208</v>
      </c>
    </row>
    <row r="18">
      <c r="A18" t="s">
        <v>21</v>
      </c>
      <c r="B18" t="s">
        <v>209</v>
      </c>
      <c r="C18" t="s" s="166">
        <v>210</v>
      </c>
    </row>
    <row r="19">
      <c r="A19" t="s">
        <v>21</v>
      </c>
      <c r="B19" t="s">
        <v>211</v>
      </c>
      <c r="C19" t="s" s="166">
        <v>212</v>
      </c>
    </row>
    <row r="20">
      <c r="A20" t="s">
        <v>21</v>
      </c>
      <c r="B20" t="s">
        <v>213</v>
      </c>
      <c r="C20" t="s" s="166">
        <v>214</v>
      </c>
    </row>
    <row r="21">
      <c r="A21" t="s">
        <v>21</v>
      </c>
      <c r="B21" t="s">
        <v>215</v>
      </c>
      <c r="C21" t="s" s="166">
        <v>216</v>
      </c>
    </row>
    <row r="22">
      <c r="A22" t="s">
        <v>21</v>
      </c>
      <c r="B22" t="s">
        <v>217</v>
      </c>
      <c r="C22" t="s" s="166">
        <v>218</v>
      </c>
    </row>
    <row r="23">
      <c r="A23" t="s">
        <v>21</v>
      </c>
      <c r="B23" t="s">
        <v>219</v>
      </c>
      <c r="C23" t="s" s="166">
        <v>220</v>
      </c>
    </row>
    <row r="24">
      <c r="A24" t="s">
        <v>21</v>
      </c>
      <c r="B24" t="s">
        <v>221</v>
      </c>
      <c r="C24" t="s" s="166">
        <v>222</v>
      </c>
    </row>
    <row r="25">
      <c r="A25" t="s">
        <v>21</v>
      </c>
      <c r="B25" t="s">
        <v>223</v>
      </c>
      <c r="C25" t="s" s="166">
        <v>224</v>
      </c>
    </row>
    <row r="26">
      <c r="A26" t="s">
        <v>21</v>
      </c>
      <c r="B26" t="s">
        <v>225</v>
      </c>
      <c r="C26" t="s" s="166">
        <v>226</v>
      </c>
    </row>
    <row r="27">
      <c r="A27" t="s">
        <v>21</v>
      </c>
      <c r="B27" t="s">
        <v>227</v>
      </c>
      <c r="C27" t="s" s="166">
        <v>228</v>
      </c>
    </row>
    <row r="28">
      <c r="A28" t="s">
        <v>21</v>
      </c>
      <c r="B28" t="s">
        <v>229</v>
      </c>
      <c r="C28" t="s" s="166">
        <v>230</v>
      </c>
    </row>
    <row r="29">
      <c r="A29" t="s">
        <v>21</v>
      </c>
      <c r="B29" t="s">
        <v>231</v>
      </c>
      <c r="C29" t="s" s="166">
        <v>232</v>
      </c>
    </row>
    <row r="30">
      <c r="A30" t="s">
        <v>21</v>
      </c>
      <c r="B30" t="s">
        <v>233</v>
      </c>
      <c r="C30" t="s" s="166">
        <v>234</v>
      </c>
    </row>
    <row r="31">
      <c r="A31" t="s">
        <v>21</v>
      </c>
      <c r="B31" t="s">
        <v>235</v>
      </c>
      <c r="C31" t="s" s="166">
        <v>236</v>
      </c>
    </row>
    <row r="32">
      <c r="A32" t="s">
        <v>21</v>
      </c>
      <c r="B32" t="s">
        <v>237</v>
      </c>
      <c r="C32" t="s" s="166">
        <v>238</v>
      </c>
    </row>
    <row r="33">
      <c r="A33" t="s">
        <v>21</v>
      </c>
      <c r="B33" t="s">
        <v>239</v>
      </c>
      <c r="C33" t="s" s="166">
        <v>240</v>
      </c>
    </row>
    <row r="34">
      <c r="A34" t="s">
        <v>21</v>
      </c>
      <c r="B34" t="s">
        <v>241</v>
      </c>
      <c r="C34" t="s" s="166">
        <v>242</v>
      </c>
    </row>
    <row r="35">
      <c r="A35" t="s">
        <v>21</v>
      </c>
      <c r="B35" t="s">
        <v>243</v>
      </c>
      <c r="C35" t="s" s="166">
        <v>244</v>
      </c>
    </row>
    <row r="36">
      <c r="A36" t="s">
        <v>21</v>
      </c>
      <c r="B36" t="s">
        <v>245</v>
      </c>
      <c r="C36" t="s" s="166">
        <v>246</v>
      </c>
    </row>
    <row r="37">
      <c r="A37" t="s">
        <v>21</v>
      </c>
      <c r="B37" t="s">
        <v>247</v>
      </c>
      <c r="C37" t="s" s="166">
        <v>248</v>
      </c>
    </row>
    <row r="38">
      <c r="A38" t="s">
        <v>21</v>
      </c>
      <c r="B38" t="s">
        <v>249</v>
      </c>
      <c r="C38" t="s" s="166">
        <v>250</v>
      </c>
    </row>
    <row r="39">
      <c r="A39" t="s">
        <v>21</v>
      </c>
      <c r="B39" t="s">
        <v>251</v>
      </c>
      <c r="C39" t="s" s="166">
        <v>252</v>
      </c>
    </row>
    <row r="40">
      <c r="A40" t="s">
        <v>21</v>
      </c>
      <c r="B40" t="s">
        <v>253</v>
      </c>
      <c r="C40" t="s" s="166">
        <v>254</v>
      </c>
    </row>
    <row r="41">
      <c r="A41" t="s">
        <v>21</v>
      </c>
      <c r="B41" t="s">
        <v>255</v>
      </c>
      <c r="C41" t="s" s="166">
        <v>256</v>
      </c>
    </row>
    <row r="42">
      <c r="A42" t="s">
        <v>21</v>
      </c>
      <c r="B42" t="s">
        <v>257</v>
      </c>
      <c r="C42" t="s" s="166">
        <v>258</v>
      </c>
    </row>
    <row r="43">
      <c r="A43" t="s">
        <v>21</v>
      </c>
      <c r="B43" t="s">
        <v>259</v>
      </c>
      <c r="C43" t="s" s="166">
        <v>260</v>
      </c>
    </row>
    <row r="44">
      <c r="A44" t="s">
        <v>21</v>
      </c>
      <c r="B44" t="s">
        <v>261</v>
      </c>
      <c r="C44" t="s" s="166">
        <v>262</v>
      </c>
    </row>
    <row r="45">
      <c r="A45" t="s">
        <v>21</v>
      </c>
      <c r="B45" t="s">
        <v>263</v>
      </c>
      <c r="C45" t="s" s="166">
        <v>264</v>
      </c>
    </row>
    <row r="46">
      <c r="A46" t="s">
        <v>21</v>
      </c>
      <c r="B46" t="s">
        <v>265</v>
      </c>
      <c r="C46" t="s" s="166">
        <v>266</v>
      </c>
    </row>
    <row r="47">
      <c r="A47" t="s">
        <v>21</v>
      </c>
      <c r="B47" t="s">
        <v>267</v>
      </c>
      <c r="C47" t="s" s="166">
        <v>268</v>
      </c>
    </row>
    <row r="48">
      <c r="A48" t="s">
        <v>21</v>
      </c>
      <c r="B48" t="s">
        <v>269</v>
      </c>
      <c r="C48" t="s" s="166">
        <v>270</v>
      </c>
    </row>
    <row r="49">
      <c r="A49" t="s">
        <v>21</v>
      </c>
      <c r="B49" t="s">
        <v>271</v>
      </c>
      <c r="C49" t="s" s="166">
        <v>272</v>
      </c>
    </row>
    <row r="50">
      <c r="A50" t="s">
        <v>21</v>
      </c>
      <c r="B50" t="s">
        <v>273</v>
      </c>
      <c r="C50" t="s" s="166">
        <v>274</v>
      </c>
    </row>
    <row r="51">
      <c r="A51" t="s">
        <v>21</v>
      </c>
      <c r="B51" t="s">
        <v>275</v>
      </c>
      <c r="C51" t="s" s="166">
        <v>276</v>
      </c>
    </row>
    <row r="52">
      <c r="A52" t="s">
        <v>21</v>
      </c>
      <c r="B52" t="s">
        <v>277</v>
      </c>
      <c r="C52" t="s" s="166">
        <v>278</v>
      </c>
    </row>
    <row r="53">
      <c r="A53" t="s">
        <v>21</v>
      </c>
      <c r="B53" t="s">
        <v>279</v>
      </c>
      <c r="C53" t="s" s="166">
        <v>280</v>
      </c>
    </row>
    <row r="54">
      <c r="A54" t="s">
        <v>21</v>
      </c>
      <c r="B54" t="s">
        <v>281</v>
      </c>
      <c r="C54" t="s" s="166">
        <v>282</v>
      </c>
    </row>
    <row r="55">
      <c r="A55" t="s">
        <v>21</v>
      </c>
      <c r="B55" t="s">
        <v>283</v>
      </c>
      <c r="C55" t="s" s="166">
        <v>284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55"/>
  <hyperlinks>
    <hyperlink location="'PZ01'!N42" ref="C4"/>
    <hyperlink location="'PZ01'!N21" ref="C5"/>
    <hyperlink location="'PZ01'!N39" ref="C6"/>
    <hyperlink location="'PZ01'!N40" ref="C7"/>
    <hyperlink location="'PZ01'!N41" ref="C8"/>
    <hyperlink location="'PZ01'!N23" ref="C9"/>
    <hyperlink location="'PZ01'!N24" ref="C10"/>
    <hyperlink location="'PZ01'!N25" ref="C11"/>
    <hyperlink location="'PZ01'!N26" ref="C12"/>
    <hyperlink location="'PZ01'!N27" ref="C13"/>
    <hyperlink location="'PZ01'!N28" ref="C14"/>
    <hyperlink location="'PZ01'!N29" ref="C15"/>
    <hyperlink location="'PZ01'!N30" ref="C16"/>
    <hyperlink location="'PZ01'!N31" ref="C17"/>
    <hyperlink location="'PZ01'!N32" ref="C18"/>
    <hyperlink location="'PZ01'!N33" ref="C19"/>
    <hyperlink location="'PZ01'!N34" ref="C20"/>
    <hyperlink location="'PZ01'!N35" ref="C21"/>
    <hyperlink location="'PZ01'!N36" ref="C22"/>
    <hyperlink location="'PZ01'!N37" ref="C23"/>
    <hyperlink location="'PZ01'!N51" ref="C24"/>
    <hyperlink location="'PZ01'!N52" ref="C25"/>
    <hyperlink location="'PZ01'!N53" ref="C26"/>
    <hyperlink location="'PZ01'!N54" ref="C27"/>
    <hyperlink location="'PZ01'!N55" ref="C28"/>
    <hyperlink location="'PZ01'!N56" ref="C29"/>
    <hyperlink location="'PZ01'!N57" ref="C30"/>
    <hyperlink location="'PZ01'!N58" ref="C31"/>
    <hyperlink location="'PZ01'!N59" ref="C32"/>
    <hyperlink location="'PZ01'!N60" ref="C33"/>
    <hyperlink location="'PZ01'!N61" ref="C34"/>
    <hyperlink location="'PZ01'!N62" ref="C35"/>
    <hyperlink location="'PZ01'!N63" ref="C36"/>
    <hyperlink location="'PZ01'!N45" ref="C37"/>
    <hyperlink location="'PZ01'!N44" ref="C38"/>
    <hyperlink location="'PZ01'!N46" ref="C39"/>
    <hyperlink location="'PZ01'!N49" ref="C40"/>
    <hyperlink location="'PZ01'!O51" ref="C41"/>
    <hyperlink location="'PZ01'!O52" ref="C42"/>
    <hyperlink location="'PZ01'!O53" ref="C43"/>
    <hyperlink location="'PZ01'!O54" ref="C44"/>
    <hyperlink location="'PZ01'!N47" ref="C45"/>
    <hyperlink location="'PZ01'!N48" ref="C46"/>
    <hyperlink location="'PZ01'!N65" ref="C47"/>
    <hyperlink location="'PZ01'!N66" ref="C48"/>
    <hyperlink location="'PZ01'!N67" ref="C49"/>
    <hyperlink location="'PZ01'!N68" ref="C50"/>
    <hyperlink location="'PZ01'!N69" ref="C51"/>
    <hyperlink location="'PZ01'!N70" ref="C52"/>
    <hyperlink location="'PZ01'!N71" ref="C53"/>
    <hyperlink location="'PZ01'!N72" ref="C54"/>
    <hyperlink location="'PZ01'!N73" ref="C55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Z110"/>
  <sheetViews>
    <sheetView showGridLines="0" showRowColHeaders="0" topLeftCell="B1" zoomScale="80" zoomScaleNormal="80" workbookViewId="0" showZeros="true">
      <pane xSplit="12" ySplit="20" topLeftCell="N21" activePane="bottomRight" state="frozen"/>
      <selection activeCell="K21" sqref="K21"/>
      <selection pane="topRight" activeCell="K21" sqref="K21"/>
      <selection pane="bottomLeft" activeCell="K21" sqref="K21"/>
      <selection pane="bottomRight" activeCell="N21" sqref="N21"/>
    </sheetView>
  </sheetViews>
  <sheetFormatPr baseColWidth="10" defaultColWidth="11.5703125" defaultRowHeight="12.75" x14ac:dyDescent="0.2"/>
  <cols>
    <col min="1" max="1" customWidth="true" hidden="true" style="19" width="1.85546875" collapsed="false"/>
    <col min="2" max="2" bestFit="true" customWidth="true" style="19" width="13.42578125" collapsed="false"/>
    <col min="3" max="3" customWidth="true" hidden="true" style="19" width="9.7109375" collapsed="false"/>
    <col min="4" max="4" customWidth="true" style="19" width="18.28515625" collapsed="false"/>
    <col min="5" max="5" bestFit="true" customWidth="true" style="19" width="25.85546875" collapsed="false"/>
    <col min="6" max="6" customWidth="true" style="19" width="7.85546875" collapsed="false"/>
    <col min="7" max="7" customWidth="true" style="19" width="18.5703125" collapsed="false"/>
    <col min="8" max="8" customWidth="true" style="19" width="14.7109375" collapsed="false"/>
    <col min="9" max="9" customWidth="true" style="19" width="4.7109375" collapsed="false"/>
    <col min="10" max="12" customWidth="true" hidden="true" style="41" width="8.5703125" collapsed="false"/>
    <col min="13" max="13" customWidth="true" hidden="true" style="19" width="26.0" collapsed="false"/>
    <col min="14" max="14" bestFit="true" customWidth="true" style="19" width="13.7109375" collapsed="false"/>
    <col min="15" max="15" customWidth="true" style="19" width="20.7109375" collapsed="false"/>
    <col min="16" max="16" customWidth="true" style="19" width="1.7109375" collapsed="false"/>
    <col min="17" max="17" customWidth="true" style="19" width="9.5703125" collapsed="false"/>
    <col min="18" max="25" customWidth="true" style="19" width="11.85546875" collapsed="false"/>
    <col min="26" max="26" customWidth="true" style="55" width="11.85546875" collapsed="false"/>
    <col min="27" max="27" customWidth="true" style="19" width="11.85546875" collapsed="false"/>
    <col min="28" max="16384" style="19" width="11.5703125" collapsed="false"/>
  </cols>
  <sheetData>
    <row r="1" spans="1:26" ht="21.95" customHeight="1" x14ac:dyDescent="0.25">
      <c r="A1" s="20"/>
      <c r="B1" s="40" t="str">
        <f>I_ReportName</f>
        <v>ZISA_B</v>
      </c>
      <c r="D1" s="16" t="s">
        <v>40</v>
      </c>
      <c r="E1" s="16"/>
      <c r="F1" s="16"/>
      <c r="G1" s="16"/>
      <c r="H1" s="20"/>
      <c r="K1" s="42"/>
      <c r="L1" s="42"/>
      <c r="N1" s="153" t="s">
        <v>142</v>
      </c>
      <c r="O1" s="153"/>
      <c r="P1" s="153"/>
      <c r="Q1" s="153"/>
      <c r="R1" s="153"/>
      <c r="S1" s="112"/>
      <c r="T1" s="97"/>
      <c r="U1" s="97"/>
    </row>
    <row r="2" spans="1:26" ht="21.95" customHeight="1" x14ac:dyDescent="0.25">
      <c r="A2" s="20"/>
      <c r="B2" s="40" t="s">
        <v>21</v>
      </c>
      <c r="D2" s="130" t="s">
        <v>147</v>
      </c>
      <c r="E2" s="16"/>
      <c r="F2" s="16"/>
      <c r="G2" s="16"/>
      <c r="H2" s="20"/>
      <c r="K2" s="42"/>
      <c r="L2" s="42"/>
      <c r="N2" s="153"/>
      <c r="O2" s="153"/>
      <c r="P2" s="153"/>
      <c r="Q2" s="153"/>
      <c r="R2" s="153"/>
      <c r="S2" s="112"/>
      <c r="T2" s="97"/>
      <c r="U2" s="26"/>
    </row>
    <row r="3" spans="1:26" ht="21.95" customHeight="1" x14ac:dyDescent="0.25">
      <c r="A3" s="20"/>
      <c r="B3" s="40" t="str">
        <f>I_SubjectId</f>
        <v>XXXXXX</v>
      </c>
      <c r="D3" s="16" t="s">
        <v>41</v>
      </c>
      <c r="E3" s="16"/>
      <c r="F3" s="16"/>
      <c r="G3" s="16"/>
      <c r="H3" s="20"/>
      <c r="K3" s="42"/>
      <c r="L3" s="42"/>
      <c r="N3" s="114" t="s">
        <v>44</v>
      </c>
      <c r="O3" s="53"/>
      <c r="R3" s="27"/>
      <c r="S3" s="27"/>
      <c r="T3" s="27"/>
      <c r="U3" s="27"/>
    </row>
    <row r="4" spans="1:26" ht="21.95" customHeight="1" x14ac:dyDescent="0.2">
      <c r="A4" s="22"/>
      <c r="B4" s="73" t="str">
        <f>I_ReferDate</f>
        <v>jj.mm.aaaa</v>
      </c>
      <c r="D4" s="16" t="s">
        <v>42</v>
      </c>
      <c r="E4" s="16"/>
      <c r="F4" s="16"/>
      <c r="G4" s="16"/>
      <c r="H4" s="22"/>
      <c r="K4" s="42"/>
      <c r="L4" s="42"/>
      <c r="N4" s="57"/>
      <c r="O4" s="57"/>
    </row>
    <row r="5" spans="1:26" s="24" customFormat="1" ht="20.100000000000001" customHeight="1" x14ac:dyDescent="0.2">
      <c r="A5" s="55"/>
      <c r="B5" s="62">
        <f>COUNTIFS(R51:R54,"*ERROR*")</f>
      </c>
      <c r="C5" s="62"/>
      <c r="D5" s="16" t="s">
        <v>46</v>
      </c>
      <c r="E5" s="16"/>
      <c r="F5" s="16"/>
      <c r="G5" s="16"/>
      <c r="H5" s="55"/>
      <c r="I5" s="55"/>
      <c r="J5" s="43"/>
      <c r="K5" s="44"/>
      <c r="L5" s="44"/>
      <c r="M5" s="55"/>
      <c r="N5" s="55"/>
      <c r="O5" s="74"/>
      <c r="P5" s="55"/>
      <c r="W5" s="19"/>
      <c r="X5" s="19"/>
      <c r="Y5" s="19"/>
      <c r="Z5" s="55"/>
    </row>
    <row r="6" spans="1:26" ht="20.100000000000001" customHeight="1" x14ac:dyDescent="0.2">
      <c r="A6" s="55"/>
      <c r="B6" s="62">
        <f>COUNTIFS(R51:R54,"*WARNING*")</f>
      </c>
      <c r="C6" s="62"/>
      <c r="D6" s="16" t="s">
        <v>47</v>
      </c>
      <c r="E6" s="16"/>
      <c r="F6" s="16"/>
      <c r="G6" s="16"/>
      <c r="H6" s="55"/>
      <c r="I6" s="55"/>
      <c r="J6" s="44"/>
      <c r="K6" s="44"/>
      <c r="L6" s="44"/>
      <c r="M6" s="55"/>
      <c r="N6" s="55"/>
      <c r="O6" s="74"/>
      <c r="P6" s="55"/>
    </row>
    <row r="7" spans="1:26" hidden="1" x14ac:dyDescent="0.2">
      <c r="A7" s="55"/>
      <c r="B7" s="55"/>
      <c r="C7" s="55"/>
      <c r="D7" s="55"/>
      <c r="E7" s="115"/>
      <c r="F7" s="115"/>
      <c r="G7" s="115"/>
      <c r="H7" s="55"/>
      <c r="I7" s="55"/>
      <c r="J7" s="44"/>
      <c r="K7" s="44"/>
      <c r="L7" s="44"/>
      <c r="M7" s="55"/>
      <c r="N7" s="55"/>
      <c r="O7" s="74"/>
      <c r="P7" s="55"/>
    </row>
    <row r="8" spans="1:26" hidden="1" x14ac:dyDescent="0.2">
      <c r="A8" s="69"/>
      <c r="B8" s="69"/>
      <c r="C8" s="69"/>
      <c r="D8" s="69"/>
      <c r="E8" s="115"/>
      <c r="F8" s="115"/>
      <c r="G8" s="115"/>
      <c r="H8" s="69"/>
      <c r="I8" s="69"/>
      <c r="J8" s="44"/>
      <c r="K8" s="44"/>
      <c r="L8" s="44"/>
      <c r="M8" s="69"/>
      <c r="N8" s="69"/>
      <c r="O8" s="74"/>
      <c r="P8" s="69"/>
      <c r="Z8" s="69"/>
    </row>
    <row r="9" spans="1:26" hidden="1" x14ac:dyDescent="0.2">
      <c r="A9" s="55"/>
      <c r="B9" s="55"/>
      <c r="C9" s="55"/>
      <c r="D9" s="55"/>
      <c r="E9" s="115"/>
      <c r="F9" s="115"/>
      <c r="G9" s="115"/>
      <c r="H9" s="55"/>
      <c r="I9" s="55"/>
      <c r="J9" s="44"/>
      <c r="K9" s="44"/>
      <c r="L9" s="44"/>
      <c r="M9" s="55"/>
      <c r="N9" s="55"/>
      <c r="O9" s="74"/>
      <c r="P9" s="55"/>
    </row>
    <row r="10" spans="1:26" hidden="1" x14ac:dyDescent="0.2">
      <c r="A10" s="55"/>
      <c r="B10" s="55"/>
      <c r="C10" s="55"/>
      <c r="D10" s="55"/>
      <c r="E10" s="115"/>
      <c r="F10" s="115"/>
      <c r="G10" s="115"/>
      <c r="H10" s="55"/>
      <c r="I10" s="55"/>
      <c r="J10" s="44"/>
      <c r="K10" s="44"/>
      <c r="L10" s="44"/>
      <c r="M10" s="55"/>
      <c r="N10" s="55"/>
      <c r="O10" s="74"/>
      <c r="P10" s="55"/>
    </row>
    <row r="11" spans="1:26" x14ac:dyDescent="0.2">
      <c r="A11" s="55"/>
      <c r="B11" s="55"/>
      <c r="C11" s="55"/>
      <c r="D11" s="55"/>
      <c r="E11" s="115"/>
      <c r="F11" s="115"/>
      <c r="G11" s="115"/>
      <c r="H11" s="55"/>
      <c r="I11" s="55"/>
      <c r="J11" s="44"/>
      <c r="K11" s="44"/>
      <c r="L11" s="44"/>
      <c r="M11" s="55"/>
      <c r="N11" s="55"/>
      <c r="O11" s="74"/>
      <c r="P11" s="55"/>
    </row>
    <row r="12" spans="1:26" ht="46.5" customHeight="1" x14ac:dyDescent="0.2">
      <c r="A12" s="55"/>
      <c r="B12" s="29"/>
      <c r="C12" s="29"/>
      <c r="D12" s="29"/>
      <c r="E12" s="29"/>
      <c r="F12" s="29"/>
      <c r="G12" s="29"/>
      <c r="H12" s="76"/>
      <c r="I12" s="58"/>
      <c r="J12" s="75"/>
      <c r="K12" s="45"/>
      <c r="L12" s="45"/>
      <c r="M12" s="76"/>
      <c r="N12" s="61" t="s">
        <v>56</v>
      </c>
      <c r="O12" s="78" t="s">
        <v>57</v>
      </c>
      <c r="P12" s="58"/>
    </row>
    <row r="13" spans="1:26" ht="20.100000000000001" hidden="1" customHeight="1" x14ac:dyDescent="0.2">
      <c r="A13" s="55"/>
      <c r="B13" s="55"/>
      <c r="C13" s="55"/>
      <c r="D13" s="55"/>
      <c r="E13" s="115"/>
      <c r="F13" s="115"/>
      <c r="G13" s="115"/>
      <c r="H13" s="55"/>
      <c r="I13" s="59"/>
      <c r="J13" s="44"/>
      <c r="K13" s="44"/>
      <c r="L13" s="44"/>
      <c r="M13" s="55"/>
      <c r="N13" s="81"/>
      <c r="O13" s="80"/>
      <c r="P13" s="59"/>
    </row>
    <row r="14" spans="1:26" ht="20.100000000000001" hidden="1" customHeight="1" x14ac:dyDescent="0.2">
      <c r="A14" s="55"/>
      <c r="B14" s="55"/>
      <c r="C14" s="55"/>
      <c r="D14" s="55"/>
      <c r="E14" s="115"/>
      <c r="F14" s="115"/>
      <c r="G14" s="115"/>
      <c r="H14" s="55"/>
      <c r="I14" s="59"/>
      <c r="J14" s="44"/>
      <c r="K14" s="44"/>
      <c r="L14" s="44"/>
      <c r="M14" s="55"/>
      <c r="N14" s="82"/>
      <c r="O14" s="82"/>
      <c r="P14" s="59"/>
    </row>
    <row r="15" spans="1:26" ht="20.100000000000001" hidden="1" customHeight="1" x14ac:dyDescent="0.2">
      <c r="A15" s="55"/>
      <c r="B15" s="22"/>
      <c r="C15" s="22"/>
      <c r="D15" s="22"/>
      <c r="E15" s="22"/>
      <c r="F15" s="22"/>
      <c r="G15" s="22"/>
      <c r="H15" s="55"/>
      <c r="I15" s="59"/>
      <c r="J15" s="77"/>
      <c r="K15" s="46"/>
      <c r="L15" s="46"/>
      <c r="M15" s="32"/>
      <c r="N15" s="82"/>
      <c r="O15" s="82"/>
      <c r="P15" s="59"/>
    </row>
    <row r="16" spans="1:26" ht="20.100000000000001" hidden="1" customHeight="1" x14ac:dyDescent="0.2">
      <c r="A16" s="29"/>
      <c r="B16" s="22"/>
      <c r="C16" s="22"/>
      <c r="D16" s="22"/>
      <c r="E16" s="22"/>
      <c r="F16" s="22"/>
      <c r="G16" s="22"/>
      <c r="H16" s="32"/>
      <c r="I16" s="59"/>
      <c r="J16" s="46"/>
      <c r="K16" s="46"/>
      <c r="L16" s="46"/>
      <c r="M16" s="22"/>
      <c r="N16" s="82"/>
      <c r="O16" s="82"/>
      <c r="P16" s="59"/>
    </row>
    <row r="17" spans="1:26" ht="21.75" hidden="1" customHeight="1" x14ac:dyDescent="0.2">
      <c r="A17" s="22"/>
      <c r="B17" s="22"/>
      <c r="C17" s="22"/>
      <c r="D17" s="22"/>
      <c r="E17" s="22"/>
      <c r="F17" s="22"/>
      <c r="G17" s="22"/>
      <c r="H17" s="32"/>
      <c r="I17" s="59"/>
      <c r="J17" s="46"/>
      <c r="K17" s="46"/>
      <c r="L17" s="46"/>
      <c r="M17" s="22"/>
      <c r="N17" s="111"/>
      <c r="O17" s="79"/>
      <c r="P17" s="59"/>
    </row>
    <row r="18" spans="1:26" x14ac:dyDescent="0.2">
      <c r="A18" s="33"/>
      <c r="B18" s="33"/>
      <c r="C18" s="33"/>
      <c r="D18" s="33"/>
      <c r="E18" s="33"/>
      <c r="F18" s="33"/>
      <c r="G18" s="33"/>
      <c r="H18" s="34"/>
      <c r="I18" s="60"/>
      <c r="J18" s="47"/>
      <c r="K18" s="47"/>
      <c r="L18" s="47"/>
      <c r="M18" s="34"/>
      <c r="N18" s="83" t="str">
        <f>SUBSTITUTE(ADDRESS(1,COLUMN(),4),1,)</f>
        <v>N</v>
      </c>
      <c r="O18" s="83" t="str">
        <f>SUBSTITUTE(ADDRESS(1,COLUMN(),4),1,)</f>
        <v>O</v>
      </c>
      <c r="P18" s="35"/>
      <c r="X18" s="25"/>
    </row>
    <row r="19" spans="1:26" hidden="1" x14ac:dyDescent="0.2">
      <c r="A19" s="55"/>
      <c r="B19" s="103"/>
      <c r="C19" s="104"/>
      <c r="D19" s="105"/>
      <c r="E19" s="105"/>
      <c r="F19" s="105"/>
      <c r="G19" s="105"/>
      <c r="H19" s="106"/>
      <c r="I19" s="50"/>
      <c r="J19" s="48"/>
      <c r="K19" s="48"/>
      <c r="L19" s="48"/>
      <c r="M19" s="31"/>
      <c r="N19" s="84"/>
      <c r="O19" s="85"/>
      <c r="P19" s="35"/>
    </row>
    <row r="20" spans="1:26" hidden="1" x14ac:dyDescent="0.2">
      <c r="A20" s="55"/>
      <c r="B20" s="107"/>
      <c r="C20" s="108"/>
      <c r="D20" s="109"/>
      <c r="E20" s="109"/>
      <c r="F20" s="109"/>
      <c r="G20" s="109"/>
      <c r="H20" s="110"/>
      <c r="I20" s="50"/>
      <c r="J20" s="48"/>
      <c r="K20" s="48"/>
      <c r="L20" s="48"/>
      <c r="M20" s="31"/>
      <c r="N20" s="113"/>
      <c r="O20" s="113"/>
      <c r="P20" s="35"/>
    </row>
    <row r="21" spans="1:26" s="37" customFormat="1" ht="24.95" customHeight="1" x14ac:dyDescent="0.2">
      <c r="A21" s="38"/>
      <c r="B21" s="100"/>
      <c r="C21" s="98"/>
      <c r="D21" s="151" t="s">
        <v>58</v>
      </c>
      <c r="E21" s="151"/>
      <c r="F21" s="151"/>
      <c r="G21" s="151"/>
      <c r="H21" s="152"/>
      <c r="I21" s="50">
        <f>ROW()</f>
        <v>21</v>
      </c>
      <c r="J21" s="48"/>
      <c r="K21" s="48"/>
      <c r="L21" s="48"/>
      <c r="M21" s="65"/>
      <c r="N21" s="95"/>
      <c r="O21" s="96"/>
      <c r="P21" s="50"/>
      <c r="X21" s="39"/>
      <c r="Z21" s="55"/>
    </row>
    <row r="22" spans="1:26" s="37" customFormat="1" ht="24.95" customHeight="1" x14ac:dyDescent="0.2">
      <c r="A22" s="38"/>
      <c r="B22" s="100"/>
      <c r="C22" s="99"/>
      <c r="D22" s="154" t="s">
        <v>59</v>
      </c>
      <c r="E22" s="154"/>
      <c r="F22" s="154"/>
      <c r="G22" s="154"/>
      <c r="H22" s="155"/>
      <c r="I22" s="50"/>
      <c r="J22" s="48"/>
      <c r="K22" s="48"/>
      <c r="L22" s="48"/>
      <c r="M22" s="65"/>
      <c r="N22" s="36"/>
      <c r="O22" s="36"/>
      <c r="P22" s="50"/>
      <c r="X22" s="39"/>
      <c r="Z22" s="55"/>
    </row>
    <row r="23" spans="1:26" s="37" customFormat="1" ht="15" customHeight="1" x14ac:dyDescent="0.2">
      <c r="A23" s="38"/>
      <c r="B23" s="101"/>
      <c r="C23" s="90" t="s">
        <v>6</v>
      </c>
      <c r="D23" s="93" t="s">
        <v>68</v>
      </c>
      <c r="E23" s="93" t="s">
        <v>77</v>
      </c>
      <c r="F23" s="93"/>
      <c r="G23" s="93"/>
      <c r="H23" s="90"/>
      <c r="I23" s="50">
        <f>ROW()</f>
        <v>23</v>
      </c>
      <c r="J23" s="48"/>
      <c r="K23" s="48"/>
      <c r="L23" s="48"/>
      <c r="M23" s="65"/>
      <c r="N23" s="95"/>
      <c r="O23" s="96"/>
      <c r="P23" s="50"/>
      <c r="X23" s="39"/>
      <c r="Z23" s="55"/>
    </row>
    <row r="24" spans="1:26" s="37" customFormat="1" ht="15" customHeight="1" x14ac:dyDescent="0.2">
      <c r="A24" s="38"/>
      <c r="B24" s="86"/>
      <c r="C24" s="87" t="s">
        <v>7</v>
      </c>
      <c r="D24" s="94"/>
      <c r="E24" s="94" t="s">
        <v>69</v>
      </c>
      <c r="F24" s="94"/>
      <c r="G24" s="94"/>
      <c r="H24" s="87"/>
      <c r="I24" s="50">
        <f>ROW()</f>
        <v>24</v>
      </c>
      <c r="J24" s="48"/>
      <c r="K24" s="48"/>
      <c r="L24" s="48"/>
      <c r="M24" s="65"/>
      <c r="N24" s="95"/>
      <c r="O24" s="96"/>
      <c r="P24" s="50"/>
      <c r="X24" s="39"/>
      <c r="Z24" s="55"/>
    </row>
    <row r="25" spans="1:26" s="37" customFormat="1" ht="15" customHeight="1" x14ac:dyDescent="0.2">
      <c r="A25" s="38"/>
      <c r="B25" s="86"/>
      <c r="C25" s="87" t="s">
        <v>8</v>
      </c>
      <c r="D25" s="94"/>
      <c r="E25" s="94" t="s">
        <v>70</v>
      </c>
      <c r="F25" s="94"/>
      <c r="G25" s="94"/>
      <c r="H25" s="87"/>
      <c r="I25" s="50">
        <f>ROW()</f>
        <v>25</v>
      </c>
      <c r="J25" s="48"/>
      <c r="K25" s="48"/>
      <c r="L25" s="48"/>
      <c r="M25" s="65"/>
      <c r="N25" s="95"/>
      <c r="O25" s="96"/>
      <c r="P25" s="50"/>
      <c r="X25" s="39"/>
      <c r="Z25" s="55"/>
    </row>
    <row r="26" spans="1:26" s="37" customFormat="1" ht="15" customHeight="1" x14ac:dyDescent="0.2">
      <c r="A26" s="38"/>
      <c r="B26" s="88"/>
      <c r="C26" s="87" t="s">
        <v>9</v>
      </c>
      <c r="D26" s="94"/>
      <c r="E26" s="94" t="s">
        <v>71</v>
      </c>
      <c r="F26" s="94"/>
      <c r="G26" s="94"/>
      <c r="H26" s="87"/>
      <c r="I26" s="50">
        <f>ROW()</f>
        <v>26</v>
      </c>
      <c r="J26" s="48"/>
      <c r="K26" s="48"/>
      <c r="L26" s="48"/>
      <c r="M26" s="65"/>
      <c r="N26" s="95"/>
      <c r="O26" s="96"/>
      <c r="P26" s="50"/>
      <c r="X26" s="39"/>
      <c r="Z26" s="55"/>
    </row>
    <row r="27" spans="1:26" s="37" customFormat="1" ht="15" customHeight="1" x14ac:dyDescent="0.2">
      <c r="A27" s="38"/>
      <c r="B27" s="88"/>
      <c r="C27" s="87" t="s">
        <v>10</v>
      </c>
      <c r="D27" s="94"/>
      <c r="E27" s="94" t="s">
        <v>72</v>
      </c>
      <c r="F27" s="94"/>
      <c r="G27" s="94"/>
      <c r="H27" s="87"/>
      <c r="I27" s="50">
        <f>ROW()</f>
        <v>27</v>
      </c>
      <c r="J27" s="48"/>
      <c r="K27" s="48"/>
      <c r="L27" s="48"/>
      <c r="M27" s="65"/>
      <c r="N27" s="95"/>
      <c r="O27" s="96"/>
      <c r="P27" s="50"/>
      <c r="X27" s="39"/>
      <c r="Z27" s="55"/>
    </row>
    <row r="28" spans="1:26" s="37" customFormat="1" ht="15" customHeight="1" x14ac:dyDescent="0.2">
      <c r="A28" s="38"/>
      <c r="B28" s="88"/>
      <c r="C28" s="87" t="s">
        <v>11</v>
      </c>
      <c r="D28" s="94"/>
      <c r="E28" s="94" t="s">
        <v>73</v>
      </c>
      <c r="F28" s="94"/>
      <c r="G28" s="94"/>
      <c r="H28" s="87"/>
      <c r="I28" s="50">
        <f>ROW()</f>
        <v>28</v>
      </c>
      <c r="J28" s="48"/>
      <c r="K28" s="48"/>
      <c r="L28" s="48"/>
      <c r="M28" s="65"/>
      <c r="N28" s="95"/>
      <c r="O28" s="96"/>
      <c r="P28" s="50"/>
      <c r="X28" s="39"/>
      <c r="Z28" s="55"/>
    </row>
    <row r="29" spans="1:26" s="37" customFormat="1" ht="15" customHeight="1" x14ac:dyDescent="0.2">
      <c r="A29" s="38"/>
      <c r="B29" s="88"/>
      <c r="C29" s="87" t="s">
        <v>12</v>
      </c>
      <c r="D29" s="94"/>
      <c r="E29" s="94" t="s">
        <v>74</v>
      </c>
      <c r="F29" s="94"/>
      <c r="G29" s="94"/>
      <c r="H29" s="87"/>
      <c r="I29" s="50">
        <f>ROW()</f>
        <v>29</v>
      </c>
      <c r="J29" s="48"/>
      <c r="K29" s="48"/>
      <c r="L29" s="48"/>
      <c r="M29" s="65"/>
      <c r="N29" s="95"/>
      <c r="O29" s="96"/>
      <c r="P29" s="50"/>
      <c r="X29" s="39"/>
      <c r="Z29" s="55"/>
    </row>
    <row r="30" spans="1:26" s="37" customFormat="1" ht="15" customHeight="1" x14ac:dyDescent="0.2">
      <c r="A30" s="38"/>
      <c r="B30" s="89"/>
      <c r="C30" s="87" t="s">
        <v>13</v>
      </c>
      <c r="D30" s="94"/>
      <c r="E30" s="94" t="s">
        <v>75</v>
      </c>
      <c r="F30" s="94"/>
      <c r="G30" s="94"/>
      <c r="H30" s="87"/>
      <c r="I30" s="50">
        <f>ROW()</f>
        <v>30</v>
      </c>
      <c r="J30" s="48"/>
      <c r="K30" s="48"/>
      <c r="L30" s="48"/>
      <c r="M30" s="65"/>
      <c r="N30" s="95"/>
      <c r="O30" s="96"/>
      <c r="P30" s="50"/>
      <c r="X30" s="39"/>
      <c r="Z30" s="55"/>
    </row>
    <row r="31" spans="1:26" s="37" customFormat="1" ht="15" customHeight="1" x14ac:dyDescent="0.2">
      <c r="A31" s="38"/>
      <c r="B31" s="86"/>
      <c r="C31" s="87" t="s">
        <v>14</v>
      </c>
      <c r="D31" s="94"/>
      <c r="E31" s="94" t="s">
        <v>76</v>
      </c>
      <c r="F31" s="94"/>
      <c r="G31" s="94"/>
      <c r="H31" s="87"/>
      <c r="I31" s="50">
        <f>ROW()</f>
        <v>31</v>
      </c>
      <c r="J31" s="48"/>
      <c r="K31" s="48"/>
      <c r="L31" s="48"/>
      <c r="M31" s="65"/>
      <c r="N31" s="95"/>
      <c r="O31" s="96"/>
      <c r="P31" s="50"/>
      <c r="X31" s="39"/>
      <c r="Z31" s="55"/>
    </row>
    <row r="32" spans="1:26" s="37" customFormat="1" ht="15" customHeight="1" x14ac:dyDescent="0.2">
      <c r="A32" s="38"/>
      <c r="B32" s="86"/>
      <c r="C32" s="87" t="s">
        <v>15</v>
      </c>
      <c r="D32" s="94"/>
      <c r="E32" s="94" t="s">
        <v>62</v>
      </c>
      <c r="F32" s="94"/>
      <c r="G32" s="94"/>
      <c r="H32" s="87"/>
      <c r="I32" s="50">
        <f>ROW()</f>
        <v>32</v>
      </c>
      <c r="J32" s="48"/>
      <c r="K32" s="48"/>
      <c r="L32" s="48"/>
      <c r="M32" s="65"/>
      <c r="N32" s="95"/>
      <c r="O32" s="96"/>
      <c r="P32" s="50"/>
      <c r="X32" s="39"/>
      <c r="Z32" s="55"/>
    </row>
    <row r="33" spans="1:26" s="37" customFormat="1" ht="15" customHeight="1" x14ac:dyDescent="0.2">
      <c r="A33" s="38"/>
      <c r="B33" s="86"/>
      <c r="C33" s="87" t="s">
        <v>16</v>
      </c>
      <c r="D33" s="94"/>
      <c r="E33" s="94" t="s">
        <v>63</v>
      </c>
      <c r="F33" s="94"/>
      <c r="G33" s="94"/>
      <c r="H33" s="87"/>
      <c r="I33" s="50">
        <f>ROW()</f>
        <v>33</v>
      </c>
      <c r="J33" s="48"/>
      <c r="K33" s="48"/>
      <c r="L33" s="48"/>
      <c r="M33" s="65"/>
      <c r="N33" s="95"/>
      <c r="O33" s="96"/>
      <c r="P33" s="50"/>
      <c r="X33" s="39"/>
      <c r="Z33" s="55"/>
    </row>
    <row r="34" spans="1:26" s="37" customFormat="1" ht="15" customHeight="1" x14ac:dyDescent="0.2">
      <c r="A34" s="38"/>
      <c r="B34" s="86"/>
      <c r="C34" s="87" t="s">
        <v>17</v>
      </c>
      <c r="D34" s="94"/>
      <c r="E34" s="94" t="s">
        <v>64</v>
      </c>
      <c r="F34" s="94"/>
      <c r="G34" s="94"/>
      <c r="H34" s="87"/>
      <c r="I34" s="50">
        <f>ROW()</f>
        <v>34</v>
      </c>
      <c r="J34" s="48"/>
      <c r="K34" s="48"/>
      <c r="L34" s="48"/>
      <c r="M34" s="65"/>
      <c r="N34" s="95"/>
      <c r="O34" s="96"/>
      <c r="P34" s="50"/>
      <c r="X34" s="39"/>
      <c r="Z34" s="55"/>
    </row>
    <row r="35" spans="1:26" s="37" customFormat="1" ht="15" customHeight="1" x14ac:dyDescent="0.2">
      <c r="A35" s="38"/>
      <c r="B35" s="86"/>
      <c r="C35" s="87" t="s">
        <v>18</v>
      </c>
      <c r="D35" s="94"/>
      <c r="E35" s="94" t="s">
        <v>65</v>
      </c>
      <c r="F35" s="94"/>
      <c r="G35" s="94"/>
      <c r="H35" s="87"/>
      <c r="I35" s="50">
        <f>ROW()</f>
        <v>35</v>
      </c>
      <c r="J35" s="48"/>
      <c r="K35" s="48"/>
      <c r="L35" s="48"/>
      <c r="M35" s="65"/>
      <c r="N35" s="95"/>
      <c r="O35" s="96"/>
      <c r="P35" s="50"/>
      <c r="X35" s="39"/>
      <c r="Z35" s="55"/>
    </row>
    <row r="36" spans="1:26" s="37" customFormat="1" ht="15" customHeight="1" x14ac:dyDescent="0.2">
      <c r="A36" s="38"/>
      <c r="B36" s="86"/>
      <c r="C36" s="87" t="s">
        <v>19</v>
      </c>
      <c r="D36" s="94"/>
      <c r="E36" s="94" t="s">
        <v>66</v>
      </c>
      <c r="F36" s="94"/>
      <c r="G36" s="94"/>
      <c r="H36" s="87"/>
      <c r="I36" s="50">
        <f>ROW()</f>
        <v>36</v>
      </c>
      <c r="J36" s="48"/>
      <c r="K36" s="48"/>
      <c r="L36" s="48"/>
      <c r="M36" s="65"/>
      <c r="N36" s="95"/>
      <c r="O36" s="96"/>
      <c r="P36" s="50"/>
      <c r="X36" s="39"/>
      <c r="Z36" s="55"/>
    </row>
    <row r="37" spans="1:26" s="37" customFormat="1" ht="15" customHeight="1" x14ac:dyDescent="0.2">
      <c r="A37" s="38"/>
      <c r="B37" s="86"/>
      <c r="C37" s="87" t="s">
        <v>20</v>
      </c>
      <c r="D37" s="94"/>
      <c r="E37" s="94" t="s">
        <v>67</v>
      </c>
      <c r="F37" s="94"/>
      <c r="G37" s="94"/>
      <c r="H37" s="87"/>
      <c r="I37" s="50">
        <f>ROW()</f>
        <v>37</v>
      </c>
      <c r="J37" s="48"/>
      <c r="K37" s="48"/>
      <c r="L37" s="48"/>
      <c r="M37" s="65"/>
      <c r="N37" s="95"/>
      <c r="O37" s="96"/>
      <c r="P37" s="50"/>
      <c r="X37" s="39"/>
      <c r="Z37" s="55"/>
    </row>
    <row r="38" spans="1:26" s="37" customFormat="1" ht="38.1" customHeight="1" x14ac:dyDescent="0.2">
      <c r="A38" s="38"/>
      <c r="B38" s="86"/>
      <c r="C38" s="22"/>
      <c r="D38" s="154" t="s">
        <v>156</v>
      </c>
      <c r="E38" s="154"/>
      <c r="F38" s="154"/>
      <c r="G38" s="154"/>
      <c r="H38" s="155"/>
      <c r="I38" s="50"/>
      <c r="J38" s="48"/>
      <c r="K38" s="48"/>
      <c r="L38" s="48"/>
      <c r="M38" s="65"/>
      <c r="N38" s="36"/>
      <c r="O38" s="36"/>
      <c r="P38" s="50"/>
      <c r="X38" s="39"/>
      <c r="Z38" s="131"/>
    </row>
    <row r="39" spans="1:26" s="37" customFormat="1" ht="15" customHeight="1" x14ac:dyDescent="0.2">
      <c r="A39" s="38"/>
      <c r="B39" s="86"/>
      <c r="C39" s="22"/>
      <c r="D39" s="93" t="s">
        <v>78</v>
      </c>
      <c r="E39" s="93" t="s">
        <v>60</v>
      </c>
      <c r="F39" s="132"/>
      <c r="G39" s="140"/>
      <c r="H39" s="135"/>
      <c r="I39" s="50">
        <f>ROW()</f>
        <v>39</v>
      </c>
      <c r="J39" s="136"/>
      <c r="K39" s="136"/>
      <c r="L39" s="136"/>
      <c r="M39" s="137"/>
      <c r="N39" s="95"/>
      <c r="O39" s="96"/>
      <c r="P39" s="50"/>
      <c r="X39" s="39"/>
      <c r="Z39" s="131"/>
    </row>
    <row r="40" spans="1:26" s="37" customFormat="1" ht="15" customHeight="1" x14ac:dyDescent="0.2">
      <c r="A40" s="38"/>
      <c r="B40" s="86"/>
      <c r="C40" s="22"/>
      <c r="D40" s="134"/>
      <c r="E40" s="134" t="s">
        <v>61</v>
      </c>
      <c r="F40" s="133"/>
      <c r="G40" s="134"/>
      <c r="H40" s="135"/>
      <c r="I40" s="50">
        <f>ROW()</f>
        <v>40</v>
      </c>
      <c r="J40" s="138"/>
      <c r="K40" s="136"/>
      <c r="L40" s="136"/>
      <c r="M40" s="139"/>
      <c r="N40" s="95"/>
      <c r="O40" s="96"/>
      <c r="P40" s="50"/>
      <c r="X40" s="39"/>
      <c r="Z40" s="131"/>
    </row>
    <row r="41" spans="1:26" s="37" customFormat="1" ht="15" customHeight="1" x14ac:dyDescent="0.2">
      <c r="A41" s="38"/>
      <c r="B41" s="86"/>
      <c r="C41" s="22"/>
      <c r="D41" s="134"/>
      <c r="E41" s="134" t="s">
        <v>81</v>
      </c>
      <c r="F41" s="133"/>
      <c r="G41" s="134"/>
      <c r="H41" s="135"/>
      <c r="I41" s="50">
        <f>ROW()</f>
        <v>41</v>
      </c>
      <c r="J41" s="138"/>
      <c r="K41" s="136"/>
      <c r="L41" s="136"/>
      <c r="M41" s="139"/>
      <c r="N41" s="95"/>
      <c r="O41" s="96"/>
      <c r="P41" s="50"/>
      <c r="X41" s="39"/>
      <c r="Z41" s="131"/>
    </row>
    <row r="42" spans="1:26" s="37" customFormat="1" ht="24.95" customHeight="1" x14ac:dyDescent="0.2">
      <c r="A42" s="38"/>
      <c r="B42" s="100"/>
      <c r="C42" s="98"/>
      <c r="D42" s="156" t="s">
        <v>82</v>
      </c>
      <c r="E42" s="156"/>
      <c r="F42" s="156"/>
      <c r="G42" s="156"/>
      <c r="H42" s="157"/>
      <c r="I42" s="50">
        <f>ROW()</f>
        <v>42</v>
      </c>
      <c r="J42" s="48"/>
      <c r="K42" s="48"/>
      <c r="L42" s="48"/>
      <c r="M42" s="65"/>
      <c r="N42" s="95"/>
      <c r="O42" s="96"/>
      <c r="P42" s="50"/>
      <c r="X42" s="39"/>
      <c r="Z42" s="55"/>
    </row>
    <row r="43" spans="1:26" s="37" customFormat="1" ht="24.95" customHeight="1" x14ac:dyDescent="0.2">
      <c r="A43" s="38"/>
      <c r="B43" s="100"/>
      <c r="C43" s="98"/>
      <c r="D43" s="154" t="s">
        <v>83</v>
      </c>
      <c r="E43" s="154"/>
      <c r="F43" s="154"/>
      <c r="G43" s="154"/>
      <c r="H43" s="155"/>
      <c r="I43" s="50"/>
      <c r="J43" s="48"/>
      <c r="K43" s="48"/>
      <c r="L43" s="48"/>
      <c r="M43" s="65"/>
      <c r="N43" s="36"/>
      <c r="O43" s="96"/>
      <c r="P43" s="50"/>
      <c r="X43" s="39"/>
      <c r="Z43" s="115"/>
    </row>
    <row r="44" spans="1:26" s="37" customFormat="1" ht="15" customHeight="1" x14ac:dyDescent="0.2">
      <c r="A44" s="38"/>
      <c r="B44" s="100"/>
      <c r="C44" s="98"/>
      <c r="D44" s="119" t="s">
        <v>84</v>
      </c>
      <c r="E44" s="129" t="s">
        <v>85</v>
      </c>
      <c r="F44" s="120"/>
      <c r="G44" s="120"/>
      <c r="H44" s="121" t="s">
        <v>86</v>
      </c>
      <c r="I44" s="50">
        <f>ROW()</f>
        <v>44</v>
      </c>
      <c r="J44" s="48"/>
      <c r="K44" s="48"/>
      <c r="L44" s="48"/>
      <c r="M44" s="65"/>
      <c r="N44" s="95"/>
      <c r="O44" s="96"/>
      <c r="P44" s="50"/>
      <c r="X44" s="39"/>
      <c r="Z44" s="115"/>
    </row>
    <row r="45" spans="1:26" s="37" customFormat="1" ht="15" customHeight="1" x14ac:dyDescent="0.2">
      <c r="A45" s="38"/>
      <c r="B45" s="100"/>
      <c r="C45" s="98"/>
      <c r="D45" s="118"/>
      <c r="E45" s="129"/>
      <c r="F45" s="118"/>
      <c r="G45" s="118"/>
      <c r="H45" s="117" t="s">
        <v>87</v>
      </c>
      <c r="I45" s="50">
        <f>ROW()</f>
        <v>45</v>
      </c>
      <c r="J45" s="48"/>
      <c r="K45" s="48"/>
      <c r="L45" s="48"/>
      <c r="M45" s="65"/>
      <c r="N45" s="95"/>
      <c r="O45" s="96"/>
      <c r="P45" s="50"/>
      <c r="X45" s="39"/>
      <c r="Z45" s="115"/>
    </row>
    <row r="46" spans="1:26" s="37" customFormat="1" ht="15" customHeight="1" x14ac:dyDescent="0.2">
      <c r="A46" s="38"/>
      <c r="B46" s="100"/>
      <c r="C46" s="98"/>
      <c r="D46" s="118"/>
      <c r="E46" s="129" t="s">
        <v>88</v>
      </c>
      <c r="F46" s="118"/>
      <c r="G46" s="118"/>
      <c r="H46" s="117"/>
      <c r="I46" s="50">
        <f>ROW()</f>
        <v>46</v>
      </c>
      <c r="J46" s="48"/>
      <c r="K46" s="48"/>
      <c r="L46" s="48"/>
      <c r="M46" s="65"/>
      <c r="N46" s="95"/>
      <c r="O46" s="96"/>
      <c r="P46" s="50"/>
      <c r="X46" s="39"/>
      <c r="Z46" s="115"/>
    </row>
    <row r="47" spans="1:26" s="37" customFormat="1" ht="15" customHeight="1" x14ac:dyDescent="0.2">
      <c r="A47" s="38"/>
      <c r="B47" s="100"/>
      <c r="C47" s="98"/>
      <c r="D47" s="118"/>
      <c r="E47" s="129" t="s">
        <v>89</v>
      </c>
      <c r="F47" s="118"/>
      <c r="G47" s="118"/>
      <c r="H47" s="127" t="s">
        <v>91</v>
      </c>
      <c r="I47" s="50">
        <f>ROW()</f>
        <v>47</v>
      </c>
      <c r="J47" s="48"/>
      <c r="K47" s="48"/>
      <c r="L47" s="48"/>
      <c r="M47" s="65"/>
      <c r="N47" s="95"/>
      <c r="O47" s="96"/>
      <c r="P47" s="50"/>
      <c r="X47" s="39"/>
      <c r="Z47" s="115"/>
    </row>
    <row r="48" spans="1:26" s="37" customFormat="1" ht="15" customHeight="1" x14ac:dyDescent="0.2">
      <c r="A48" s="38"/>
      <c r="B48" s="100"/>
      <c r="C48" s="98"/>
      <c r="D48" s="118"/>
      <c r="E48" s="129"/>
      <c r="F48" s="118"/>
      <c r="G48" s="118"/>
      <c r="H48" s="127" t="s">
        <v>92</v>
      </c>
      <c r="I48" s="50">
        <f>ROW()</f>
        <v>48</v>
      </c>
      <c r="J48" s="48"/>
      <c r="K48" s="48"/>
      <c r="L48" s="48"/>
      <c r="M48" s="65"/>
      <c r="N48" s="95"/>
      <c r="O48" s="96"/>
      <c r="P48" s="50"/>
      <c r="X48" s="39"/>
      <c r="Z48" s="115"/>
    </row>
    <row r="49" spans="1:26" s="37" customFormat="1" ht="15" customHeight="1" x14ac:dyDescent="0.2">
      <c r="A49" s="38"/>
      <c r="B49" s="100"/>
      <c r="C49" s="98"/>
      <c r="D49" s="116" t="s">
        <v>90</v>
      </c>
      <c r="E49" s="129" t="s">
        <v>85</v>
      </c>
      <c r="F49" s="118"/>
      <c r="G49" s="118"/>
      <c r="H49" s="128" t="s">
        <v>93</v>
      </c>
      <c r="I49" s="50">
        <f>ROW()</f>
        <v>49</v>
      </c>
      <c r="J49" s="48"/>
      <c r="K49" s="48"/>
      <c r="L49" s="48"/>
      <c r="M49" s="65"/>
      <c r="N49" s="95"/>
      <c r="O49" s="96"/>
      <c r="P49" s="50"/>
      <c r="X49" s="39"/>
      <c r="Z49" s="115"/>
    </row>
    <row r="50" spans="1:26" s="37" customFormat="1" ht="24.95" customHeight="1" x14ac:dyDescent="0.2">
      <c r="A50" s="38"/>
      <c r="B50" s="100"/>
      <c r="C50" s="99"/>
      <c r="D50" s="154" t="s">
        <v>152</v>
      </c>
      <c r="E50" s="154"/>
      <c r="F50" s="154"/>
      <c r="G50" s="154"/>
      <c r="H50" s="155"/>
      <c r="I50" s="50"/>
      <c r="J50" s="48"/>
      <c r="K50" s="48"/>
      <c r="L50" s="48"/>
      <c r="M50" s="65"/>
      <c r="N50" s="36"/>
      <c r="O50" s="36"/>
      <c r="P50" s="50"/>
      <c r="X50" s="39"/>
      <c r="Z50" s="55"/>
    </row>
    <row r="51" spans="1:26" s="37" customFormat="1" ht="15" customHeight="1" x14ac:dyDescent="0.2">
      <c r="A51" s="38"/>
      <c r="B51" s="102"/>
      <c r="C51" s="90"/>
      <c r="D51" s="93" t="s">
        <v>78</v>
      </c>
      <c r="E51" s="93" t="s">
        <v>94</v>
      </c>
      <c r="F51" s="93"/>
      <c r="G51" s="93"/>
      <c r="H51" s="92"/>
      <c r="I51" s="50">
        <f>ROW()</f>
        <v>51</v>
      </c>
      <c r="J51" s="48"/>
      <c r="K51" s="48"/>
      <c r="L51" s="48"/>
      <c r="M51" s="65"/>
      <c r="N51" s="95"/>
      <c r="O51" s="122"/>
      <c r="P51" s="50"/>
      <c r="R51" s="163">
        <f>IF(OR(AND(NOT(ISBLANK(N51)),O51&gt;0),AND(NOT(NOT(ISBLANK(O51))),NOT(NOT(ISBLANK(N51))))),"OK","N51: ERROR")</f>
      </c>
      <c r="X51" s="39"/>
      <c r="Z51" s="55"/>
    </row>
    <row r="52" spans="1:26" s="37" customFormat="1" ht="15" customHeight="1" x14ac:dyDescent="0.2">
      <c r="A52" s="38"/>
      <c r="B52" s="86"/>
      <c r="C52" s="87"/>
      <c r="D52" s="93"/>
      <c r="E52" s="93" t="s">
        <v>79</v>
      </c>
      <c r="F52" s="93"/>
      <c r="G52" s="93"/>
      <c r="H52" s="91"/>
      <c r="I52" s="50">
        <f>ROW()</f>
        <v>52</v>
      </c>
      <c r="J52" s="48"/>
      <c r="K52" s="48"/>
      <c r="L52" s="48"/>
      <c r="M52" s="65"/>
      <c r="N52" s="95"/>
      <c r="O52" s="122"/>
      <c r="P52" s="50"/>
      <c r="R52" s="163">
        <f>IF(OR(AND(NOT(ISBLANK(N52)),O52&gt;0),AND(NOT(NOT(ISBLANK(O52))),NOT(NOT(ISBLANK(N52))))),"OK","N52: ERROR")</f>
      </c>
      <c r="X52" s="39"/>
      <c r="Z52" s="55"/>
    </row>
    <row r="53" spans="1:26" s="37" customFormat="1" ht="15" customHeight="1" x14ac:dyDescent="0.2">
      <c r="A53" s="38"/>
      <c r="B53" s="86"/>
      <c r="C53" s="87"/>
      <c r="D53" s="93"/>
      <c r="E53" s="93" t="s">
        <v>80</v>
      </c>
      <c r="F53" s="93"/>
      <c r="G53" s="93"/>
      <c r="H53" s="91"/>
      <c r="I53" s="50">
        <f>ROW()</f>
        <v>53</v>
      </c>
      <c r="J53" s="48"/>
      <c r="K53" s="48"/>
      <c r="L53" s="48"/>
      <c r="M53" s="65"/>
      <c r="N53" s="95"/>
      <c r="O53" s="122"/>
      <c r="P53" s="50"/>
      <c r="R53" s="163">
        <f>IF(OR(AND(NOT(ISBLANK(N53)),O53&gt;0),AND(NOT(NOT(ISBLANK(O53))),NOT(NOT(ISBLANK(N53))))),"OK","N53: ERROR")</f>
      </c>
      <c r="X53" s="39"/>
      <c r="Z53" s="55"/>
    </row>
    <row r="54" spans="1:26" s="37" customFormat="1" ht="15" customHeight="1" x14ac:dyDescent="0.2">
      <c r="A54" s="38"/>
      <c r="B54" s="86"/>
      <c r="C54" s="22"/>
      <c r="D54" s="93"/>
      <c r="E54" s="93" t="s">
        <v>77</v>
      </c>
      <c r="F54" s="93"/>
      <c r="G54" s="93"/>
      <c r="H54" s="92"/>
      <c r="I54" s="50">
        <f>ROW()</f>
        <v>54</v>
      </c>
      <c r="J54" s="48"/>
      <c r="K54" s="48"/>
      <c r="L54" s="48"/>
      <c r="M54" s="65"/>
      <c r="N54" s="95"/>
      <c r="O54" s="122"/>
      <c r="P54" s="50"/>
      <c r="R54" s="163">
        <f>IF(OR(AND(NOT(ISBLANK(N54)),O54&gt;0),AND(NOT(NOT(ISBLANK(O54))),NOT(NOT(ISBLANK(N54))))),"OK","N54: ERROR")</f>
      </c>
      <c r="X54" s="39"/>
      <c r="Z54" s="115"/>
    </row>
    <row r="55" spans="1:26" s="37" customFormat="1" ht="15" customHeight="1" x14ac:dyDescent="0.2">
      <c r="A55" s="38"/>
      <c r="B55" s="86"/>
      <c r="C55" s="22"/>
      <c r="D55" s="93"/>
      <c r="E55" s="94" t="s">
        <v>69</v>
      </c>
      <c r="F55" s="93"/>
      <c r="G55" s="93"/>
      <c r="H55" s="92"/>
      <c r="I55" s="50">
        <f>ROW()</f>
        <v>55</v>
      </c>
      <c r="J55" s="48"/>
      <c r="K55" s="48"/>
      <c r="L55" s="48"/>
      <c r="M55" s="65"/>
      <c r="N55" s="95"/>
      <c r="O55" s="96"/>
      <c r="P55" s="50"/>
      <c r="X55" s="39"/>
      <c r="Z55" s="115"/>
    </row>
    <row r="56" spans="1:26" s="37" customFormat="1" ht="15" customHeight="1" x14ac:dyDescent="0.2">
      <c r="A56" s="38"/>
      <c r="B56" s="86"/>
      <c r="C56" s="22"/>
      <c r="D56" s="93"/>
      <c r="E56" s="94" t="s">
        <v>70</v>
      </c>
      <c r="F56" s="93"/>
      <c r="G56" s="93"/>
      <c r="H56" s="92"/>
      <c r="I56" s="50">
        <f>ROW()</f>
        <v>56</v>
      </c>
      <c r="J56" s="48"/>
      <c r="K56" s="48"/>
      <c r="L56" s="48"/>
      <c r="M56" s="65"/>
      <c r="N56" s="95"/>
      <c r="O56" s="96"/>
      <c r="P56" s="50"/>
      <c r="X56" s="39"/>
      <c r="Z56" s="115"/>
    </row>
    <row r="57" spans="1:26" s="37" customFormat="1" ht="15" customHeight="1" x14ac:dyDescent="0.2">
      <c r="A57" s="38"/>
      <c r="B57" s="86"/>
      <c r="C57" s="22"/>
      <c r="D57" s="93"/>
      <c r="E57" s="94" t="s">
        <v>71</v>
      </c>
      <c r="F57" s="93"/>
      <c r="G57" s="93"/>
      <c r="H57" s="92"/>
      <c r="I57" s="50">
        <f>ROW()</f>
        <v>57</v>
      </c>
      <c r="J57" s="48"/>
      <c r="K57" s="48"/>
      <c r="L57" s="48"/>
      <c r="M57" s="65"/>
      <c r="N57" s="95"/>
      <c r="O57" s="96"/>
      <c r="P57" s="50"/>
      <c r="X57" s="39"/>
      <c r="Z57" s="115"/>
    </row>
    <row r="58" spans="1:26" s="37" customFormat="1" ht="15" customHeight="1" x14ac:dyDescent="0.2">
      <c r="A58" s="38"/>
      <c r="B58" s="86"/>
      <c r="C58" s="22"/>
      <c r="D58" s="93"/>
      <c r="E58" s="94" t="s">
        <v>72</v>
      </c>
      <c r="F58" s="93"/>
      <c r="G58" s="93"/>
      <c r="H58" s="92"/>
      <c r="I58" s="50">
        <f>ROW()</f>
        <v>58</v>
      </c>
      <c r="J58" s="48"/>
      <c r="K58" s="48"/>
      <c r="L58" s="48"/>
      <c r="M58" s="65"/>
      <c r="N58" s="95"/>
      <c r="O58" s="96"/>
      <c r="P58" s="50"/>
      <c r="X58" s="39"/>
      <c r="Z58" s="115"/>
    </row>
    <row r="59" spans="1:26" s="37" customFormat="1" ht="15" customHeight="1" x14ac:dyDescent="0.2">
      <c r="A59" s="38"/>
      <c r="B59" s="86"/>
      <c r="C59" s="22"/>
      <c r="D59" s="93"/>
      <c r="E59" s="94" t="s">
        <v>73</v>
      </c>
      <c r="F59" s="93"/>
      <c r="G59" s="93"/>
      <c r="H59" s="92"/>
      <c r="I59" s="50">
        <f>ROW()</f>
        <v>59</v>
      </c>
      <c r="J59" s="48"/>
      <c r="K59" s="48"/>
      <c r="L59" s="48"/>
      <c r="M59" s="65"/>
      <c r="N59" s="95"/>
      <c r="O59" s="96"/>
      <c r="P59" s="50"/>
      <c r="X59" s="39"/>
      <c r="Z59" s="115"/>
    </row>
    <row r="60" spans="1:26" s="37" customFormat="1" ht="15" customHeight="1" x14ac:dyDescent="0.2">
      <c r="A60" s="38"/>
      <c r="B60" s="86"/>
      <c r="C60" s="22"/>
      <c r="D60" s="93"/>
      <c r="E60" s="94" t="s">
        <v>74</v>
      </c>
      <c r="F60" s="93"/>
      <c r="G60" s="93"/>
      <c r="H60" s="92"/>
      <c r="I60" s="50">
        <f>ROW()</f>
        <v>60</v>
      </c>
      <c r="J60" s="48"/>
      <c r="K60" s="48"/>
      <c r="L60" s="48"/>
      <c r="M60" s="65"/>
      <c r="N60" s="95"/>
      <c r="O60" s="96"/>
      <c r="P60" s="50"/>
      <c r="X60" s="39"/>
      <c r="Z60" s="115"/>
    </row>
    <row r="61" spans="1:26" s="37" customFormat="1" ht="15" customHeight="1" x14ac:dyDescent="0.2">
      <c r="A61" s="38"/>
      <c r="B61" s="86"/>
      <c r="C61" s="22"/>
      <c r="D61" s="93"/>
      <c r="E61" s="94" t="s">
        <v>75</v>
      </c>
      <c r="F61" s="93"/>
      <c r="G61" s="93"/>
      <c r="H61" s="92"/>
      <c r="I61" s="50">
        <f>ROW()</f>
        <v>61</v>
      </c>
      <c r="J61" s="48"/>
      <c r="K61" s="48"/>
      <c r="L61" s="48"/>
      <c r="M61" s="65"/>
      <c r="N61" s="95"/>
      <c r="O61" s="96"/>
      <c r="P61" s="50"/>
      <c r="X61" s="39"/>
      <c r="Z61" s="115"/>
    </row>
    <row r="62" spans="1:26" s="37" customFormat="1" ht="15" customHeight="1" x14ac:dyDescent="0.2">
      <c r="A62" s="38"/>
      <c r="B62" s="86"/>
      <c r="C62" s="22"/>
      <c r="D62" s="93"/>
      <c r="E62" s="94" t="s">
        <v>76</v>
      </c>
      <c r="F62" s="93"/>
      <c r="G62" s="93"/>
      <c r="H62" s="92"/>
      <c r="I62" s="50">
        <f>ROW()</f>
        <v>62</v>
      </c>
      <c r="J62" s="48"/>
      <c r="K62" s="48"/>
      <c r="L62" s="48"/>
      <c r="M62" s="65"/>
      <c r="N62" s="95"/>
      <c r="O62" s="96"/>
      <c r="P62" s="50"/>
      <c r="X62" s="39"/>
      <c r="Z62" s="115"/>
    </row>
    <row r="63" spans="1:26" s="37" customFormat="1" ht="15" customHeight="1" x14ac:dyDescent="0.2">
      <c r="A63" s="38"/>
      <c r="B63" s="86"/>
      <c r="C63" s="22"/>
      <c r="D63" s="93"/>
      <c r="E63" s="93" t="s">
        <v>62</v>
      </c>
      <c r="F63" s="93"/>
      <c r="G63" s="93"/>
      <c r="H63" s="92"/>
      <c r="I63" s="50">
        <f>ROW()</f>
        <v>63</v>
      </c>
      <c r="J63" s="48"/>
      <c r="K63" s="48"/>
      <c r="L63" s="48"/>
      <c r="M63" s="65"/>
      <c r="N63" s="95"/>
      <c r="O63" s="96"/>
      <c r="P63" s="50"/>
      <c r="X63" s="39"/>
      <c r="Z63" s="115"/>
    </row>
    <row r="64" spans="1:26" s="37" customFormat="1" ht="24.95" customHeight="1" x14ac:dyDescent="0.2">
      <c r="A64" s="38"/>
      <c r="B64" s="100"/>
      <c r="C64" s="99"/>
      <c r="D64" s="154" t="s">
        <v>95</v>
      </c>
      <c r="E64" s="154"/>
      <c r="F64" s="154"/>
      <c r="G64" s="154"/>
      <c r="H64" s="155"/>
      <c r="I64" s="50"/>
      <c r="J64" s="48"/>
      <c r="K64" s="48"/>
      <c r="L64" s="48"/>
      <c r="M64" s="65"/>
      <c r="N64" s="36"/>
      <c r="O64" s="36"/>
      <c r="P64" s="50"/>
      <c r="X64" s="39"/>
      <c r="Z64" s="55"/>
    </row>
    <row r="65" spans="1:26" s="37" customFormat="1" ht="15" customHeight="1" x14ac:dyDescent="0.2">
      <c r="A65" s="38"/>
      <c r="B65" s="102"/>
      <c r="C65" s="90"/>
      <c r="D65" s="93" t="s">
        <v>78</v>
      </c>
      <c r="E65" s="93" t="s">
        <v>69</v>
      </c>
      <c r="F65" s="93"/>
      <c r="G65" s="93"/>
      <c r="H65" s="92"/>
      <c r="I65" s="50">
        <f>ROW()</f>
        <v>65</v>
      </c>
      <c r="J65" s="48"/>
      <c r="K65" s="48"/>
      <c r="L65" s="48"/>
      <c r="M65" s="65"/>
      <c r="N65" s="95"/>
      <c r="O65" s="96"/>
      <c r="P65" s="50"/>
      <c r="X65" s="39"/>
      <c r="Z65" s="55"/>
    </row>
    <row r="66" spans="1:26" s="37" customFormat="1" ht="15" customHeight="1" x14ac:dyDescent="0.2">
      <c r="A66" s="38"/>
      <c r="B66" s="88"/>
      <c r="C66" s="55"/>
      <c r="D66" s="94"/>
      <c r="E66" s="94" t="s">
        <v>70</v>
      </c>
      <c r="F66" s="94"/>
      <c r="G66" s="94"/>
      <c r="H66" s="91"/>
      <c r="I66" s="50">
        <f>ROW()</f>
        <v>66</v>
      </c>
      <c r="J66" s="48"/>
      <c r="K66" s="48"/>
      <c r="L66" s="48"/>
      <c r="M66" s="65"/>
      <c r="N66" s="95"/>
      <c r="O66" s="96"/>
      <c r="P66" s="50"/>
      <c r="X66" s="39"/>
      <c r="Z66" s="55"/>
    </row>
    <row r="67" spans="1:26" s="37" customFormat="1" ht="15" customHeight="1" x14ac:dyDescent="0.2">
      <c r="A67" s="38"/>
      <c r="B67" s="88"/>
      <c r="C67" s="55"/>
      <c r="D67" s="94"/>
      <c r="E67" s="94" t="s">
        <v>71</v>
      </c>
      <c r="F67" s="94"/>
      <c r="G67" s="94"/>
      <c r="H67" s="91"/>
      <c r="I67" s="50">
        <f>ROW()</f>
        <v>67</v>
      </c>
      <c r="J67" s="48"/>
      <c r="K67" s="48"/>
      <c r="L67" s="48"/>
      <c r="M67" s="65"/>
      <c r="N67" s="95"/>
      <c r="O67" s="96"/>
      <c r="P67" s="50"/>
      <c r="X67" s="39"/>
      <c r="Z67" s="55"/>
    </row>
    <row r="68" spans="1:26" s="37" customFormat="1" ht="15" customHeight="1" x14ac:dyDescent="0.2">
      <c r="A68" s="38"/>
      <c r="B68" s="88"/>
      <c r="C68" s="55"/>
      <c r="D68" s="94"/>
      <c r="E68" s="94" t="s">
        <v>72</v>
      </c>
      <c r="F68" s="94"/>
      <c r="G68" s="94"/>
      <c r="H68" s="91"/>
      <c r="I68" s="50">
        <f>ROW()</f>
        <v>68</v>
      </c>
      <c r="J68" s="48"/>
      <c r="K68" s="48"/>
      <c r="L68" s="48"/>
      <c r="M68" s="65"/>
      <c r="N68" s="95"/>
      <c r="O68" s="96"/>
      <c r="P68" s="50"/>
      <c r="X68" s="39"/>
      <c r="Z68" s="55"/>
    </row>
    <row r="69" spans="1:26" s="37" customFormat="1" ht="15" customHeight="1" x14ac:dyDescent="0.2">
      <c r="A69" s="38"/>
      <c r="B69" s="88"/>
      <c r="C69" s="55"/>
      <c r="D69" s="94"/>
      <c r="E69" s="94" t="s">
        <v>73</v>
      </c>
      <c r="F69" s="94"/>
      <c r="G69" s="94"/>
      <c r="H69" s="91"/>
      <c r="I69" s="50">
        <f>ROW()</f>
        <v>69</v>
      </c>
      <c r="J69" s="48"/>
      <c r="K69" s="48"/>
      <c r="L69" s="48"/>
      <c r="M69" s="65"/>
      <c r="N69" s="95"/>
      <c r="O69" s="96"/>
      <c r="P69" s="50"/>
      <c r="X69" s="39"/>
      <c r="Z69" s="55"/>
    </row>
    <row r="70" spans="1:26" s="37" customFormat="1" ht="15" customHeight="1" x14ac:dyDescent="0.2">
      <c r="A70" s="38"/>
      <c r="B70" s="88"/>
      <c r="C70" s="55"/>
      <c r="D70" s="94"/>
      <c r="E70" s="94" t="s">
        <v>74</v>
      </c>
      <c r="F70" s="93"/>
      <c r="G70" s="93"/>
      <c r="H70" s="92"/>
      <c r="I70" s="50">
        <f>ROW()</f>
        <v>70</v>
      </c>
      <c r="J70" s="48"/>
      <c r="K70" s="48"/>
      <c r="L70" s="48"/>
      <c r="M70" s="65"/>
      <c r="N70" s="95"/>
      <c r="O70" s="96"/>
      <c r="P70" s="50"/>
      <c r="X70" s="39"/>
      <c r="Z70" s="55"/>
    </row>
    <row r="71" spans="1:26" s="37" customFormat="1" ht="15" customHeight="1" x14ac:dyDescent="0.2">
      <c r="A71" s="38"/>
      <c r="B71" s="88"/>
      <c r="C71" s="55"/>
      <c r="D71" s="94"/>
      <c r="E71" s="94" t="s">
        <v>75</v>
      </c>
      <c r="F71" s="94"/>
      <c r="G71" s="94"/>
      <c r="H71" s="91"/>
      <c r="I71" s="50">
        <f>ROW()</f>
        <v>71</v>
      </c>
      <c r="J71" s="48"/>
      <c r="K71" s="48"/>
      <c r="L71" s="48"/>
      <c r="M71" s="65"/>
      <c r="N71" s="95"/>
      <c r="O71" s="96"/>
      <c r="P71" s="50"/>
      <c r="X71" s="39"/>
      <c r="Z71" s="55"/>
    </row>
    <row r="72" spans="1:26" s="37" customFormat="1" ht="15" customHeight="1" x14ac:dyDescent="0.2">
      <c r="A72" s="38"/>
      <c r="B72" s="88"/>
      <c r="C72" s="55"/>
      <c r="D72" s="94"/>
      <c r="E72" s="94" t="s">
        <v>76</v>
      </c>
      <c r="F72" s="94"/>
      <c r="G72" s="94"/>
      <c r="H72" s="91"/>
      <c r="I72" s="50">
        <f>ROW()</f>
        <v>72</v>
      </c>
      <c r="J72" s="48"/>
      <c r="K72" s="48"/>
      <c r="L72" s="48"/>
      <c r="M72" s="65"/>
      <c r="N72" s="95"/>
      <c r="O72" s="96"/>
      <c r="P72" s="50"/>
      <c r="X72" s="39"/>
      <c r="Z72" s="55"/>
    </row>
    <row r="73" spans="1:26" s="37" customFormat="1" ht="15" customHeight="1" x14ac:dyDescent="0.2">
      <c r="A73" s="38"/>
      <c r="B73" s="88"/>
      <c r="C73" s="55"/>
      <c r="D73" s="94"/>
      <c r="E73" s="93" t="s">
        <v>62</v>
      </c>
      <c r="F73" s="94"/>
      <c r="G73" s="94"/>
      <c r="H73" s="91"/>
      <c r="I73" s="50">
        <f>ROW()</f>
        <v>73</v>
      </c>
      <c r="J73" s="48"/>
      <c r="K73" s="48"/>
      <c r="L73" s="48"/>
      <c r="M73" s="65"/>
      <c r="N73" s="95"/>
      <c r="O73" s="96"/>
      <c r="P73" s="50"/>
      <c r="X73" s="39"/>
      <c r="Z73" s="55"/>
    </row>
    <row r="74" spans="1:26" ht="6" customHeight="1" x14ac:dyDescent="0.2">
      <c r="A74" s="21"/>
      <c r="B74" s="21"/>
      <c r="C74" s="21"/>
      <c r="D74" s="54"/>
      <c r="E74" s="54"/>
      <c r="F74" s="54"/>
      <c r="G74" s="54"/>
      <c r="H74" s="21"/>
      <c r="I74" s="21"/>
      <c r="J74" s="49"/>
      <c r="K74" s="49"/>
      <c r="L74" s="49"/>
      <c r="M74" s="21"/>
      <c r="N74" s="21"/>
      <c r="O74" s="21"/>
      <c r="P74" s="21"/>
    </row>
    <row r="75" spans="1:26" x14ac:dyDescent="0.2">
      <c r="D75" s="37"/>
      <c r="E75" s="37"/>
      <c r="F75" s="37"/>
      <c r="G75" s="37"/>
    </row>
    <row r="76" spans="1:26" x14ac:dyDescent="0.2">
      <c r="D76" s="37"/>
      <c r="E76" s="37"/>
      <c r="F76" s="37"/>
      <c r="G76" s="37"/>
    </row>
    <row r="77" spans="1:26" x14ac:dyDescent="0.2">
      <c r="D77" s="37"/>
      <c r="E77" s="37"/>
      <c r="F77" s="37"/>
      <c r="G77" s="37"/>
    </row>
    <row r="78" spans="1:26" x14ac:dyDescent="0.2">
      <c r="D78" s="37"/>
      <c r="E78" s="37"/>
      <c r="F78" s="37"/>
      <c r="G78" s="37"/>
    </row>
    <row r="79" spans="1:26" x14ac:dyDescent="0.2">
      <c r="D79" s="37"/>
      <c r="E79" s="37"/>
      <c r="F79" s="37"/>
      <c r="G79" s="37"/>
    </row>
    <row r="80" spans="1:26" x14ac:dyDescent="0.2">
      <c r="D80" s="37"/>
      <c r="E80" s="37"/>
      <c r="F80" s="37"/>
      <c r="G80" s="37"/>
    </row>
    <row r="81" spans="4:7" x14ac:dyDescent="0.2">
      <c r="D81" s="37"/>
      <c r="E81" s="37"/>
      <c r="F81" s="37"/>
      <c r="G81" s="37"/>
    </row>
    <row r="82" spans="4:7" x14ac:dyDescent="0.2">
      <c r="D82" s="37"/>
      <c r="E82" s="37"/>
      <c r="F82" s="37"/>
      <c r="G82" s="37"/>
    </row>
    <row r="83" spans="4:7" x14ac:dyDescent="0.2">
      <c r="D83" s="37"/>
      <c r="E83" s="37"/>
      <c r="F83" s="37"/>
      <c r="G83" s="37"/>
    </row>
    <row r="84" spans="4:7" x14ac:dyDescent="0.2">
      <c r="D84" s="37"/>
      <c r="E84" s="37"/>
      <c r="F84" s="37"/>
      <c r="G84" s="37"/>
    </row>
    <row r="85" spans="4:7" x14ac:dyDescent="0.2">
      <c r="D85" s="37"/>
      <c r="E85" s="37"/>
      <c r="F85" s="37"/>
      <c r="G85" s="37"/>
    </row>
    <row r="86" spans="4:7" x14ac:dyDescent="0.2">
      <c r="D86" s="37"/>
      <c r="E86" s="37"/>
      <c r="F86" s="37"/>
      <c r="G86" s="37"/>
    </row>
    <row r="87" spans="4:7" x14ac:dyDescent="0.2">
      <c r="D87" s="37"/>
      <c r="E87" s="37"/>
      <c r="F87" s="37"/>
      <c r="G87" s="37"/>
    </row>
    <row r="88" spans="4:7" x14ac:dyDescent="0.2">
      <c r="D88" s="37"/>
      <c r="E88" s="37"/>
      <c r="F88" s="37"/>
      <c r="G88" s="37"/>
    </row>
    <row r="89" spans="4:7" x14ac:dyDescent="0.2">
      <c r="D89" s="37"/>
      <c r="E89" s="37"/>
      <c r="F89" s="37"/>
      <c r="G89" s="37"/>
    </row>
    <row r="90" spans="4:7" x14ac:dyDescent="0.2">
      <c r="D90" s="37"/>
      <c r="E90" s="37"/>
      <c r="F90" s="37"/>
      <c r="G90" s="37"/>
    </row>
    <row r="91" spans="4:7" x14ac:dyDescent="0.2">
      <c r="D91" s="37"/>
      <c r="E91" s="37"/>
      <c r="F91" s="37"/>
      <c r="G91" s="37"/>
    </row>
    <row r="92" spans="4:7" x14ac:dyDescent="0.2">
      <c r="D92" s="37"/>
      <c r="E92" s="37"/>
      <c r="F92" s="37"/>
      <c r="G92" s="37"/>
    </row>
    <row r="93" spans="4:7" x14ac:dyDescent="0.2">
      <c r="D93" s="37"/>
      <c r="E93" s="37"/>
      <c r="F93" s="37"/>
      <c r="G93" s="37"/>
    </row>
    <row r="94" spans="4:7" x14ac:dyDescent="0.2">
      <c r="D94" s="37"/>
      <c r="E94" s="37"/>
      <c r="F94" s="37"/>
      <c r="G94" s="37"/>
    </row>
    <row r="95" spans="4:7" x14ac:dyDescent="0.2">
      <c r="D95" s="37"/>
      <c r="E95" s="37"/>
      <c r="F95" s="37"/>
      <c r="G95" s="37"/>
    </row>
    <row r="96" spans="4:7" x14ac:dyDescent="0.2">
      <c r="D96" s="37"/>
      <c r="E96" s="37"/>
      <c r="F96" s="37"/>
      <c r="G96" s="37"/>
    </row>
    <row r="97" spans="4:7" x14ac:dyDescent="0.2">
      <c r="D97" s="37"/>
      <c r="E97" s="37"/>
      <c r="F97" s="37"/>
      <c r="G97" s="37"/>
    </row>
    <row r="98" spans="4:7" x14ac:dyDescent="0.2">
      <c r="D98" s="37"/>
      <c r="E98" s="37"/>
      <c r="F98" s="37"/>
      <c r="G98" s="37"/>
    </row>
    <row r="99" spans="4:7" x14ac:dyDescent="0.2">
      <c r="D99" s="37"/>
      <c r="E99" s="37"/>
      <c r="F99" s="37"/>
      <c r="G99" s="37"/>
    </row>
    <row r="100" spans="4:7" x14ac:dyDescent="0.2">
      <c r="D100" s="37"/>
      <c r="E100" s="37"/>
      <c r="F100" s="37"/>
      <c r="G100" s="37"/>
    </row>
    <row r="101" spans="4:7" x14ac:dyDescent="0.2">
      <c r="D101" s="37"/>
      <c r="E101" s="37"/>
      <c r="F101" s="37"/>
      <c r="G101" s="37"/>
    </row>
    <row r="102" spans="4:7" x14ac:dyDescent="0.2">
      <c r="D102" s="37"/>
      <c r="E102" s="37"/>
      <c r="F102" s="37"/>
      <c r="G102" s="37"/>
    </row>
    <row r="103" spans="4:7" x14ac:dyDescent="0.2">
      <c r="D103" s="37"/>
      <c r="E103" s="37"/>
      <c r="F103" s="37"/>
      <c r="G103" s="37"/>
    </row>
    <row r="104" spans="4:7" x14ac:dyDescent="0.2">
      <c r="D104" s="37"/>
      <c r="E104" s="37"/>
      <c r="F104" s="37"/>
      <c r="G104" s="37"/>
    </row>
    <row r="105" spans="4:7" x14ac:dyDescent="0.2">
      <c r="D105" s="37"/>
      <c r="E105" s="37"/>
      <c r="F105" s="37"/>
      <c r="G105" s="37"/>
    </row>
    <row r="106" spans="4:7" x14ac:dyDescent="0.2">
      <c r="D106" s="37"/>
      <c r="E106" s="37"/>
      <c r="F106" s="37"/>
      <c r="G106" s="37"/>
    </row>
    <row r="107" spans="4:7" x14ac:dyDescent="0.2">
      <c r="D107" s="37"/>
      <c r="E107" s="37"/>
      <c r="F107" s="37"/>
      <c r="G107" s="37"/>
    </row>
    <row r="108" spans="4:7" x14ac:dyDescent="0.2">
      <c r="D108" s="37"/>
      <c r="E108" s="37"/>
      <c r="F108" s="37"/>
      <c r="G108" s="37"/>
    </row>
    <row r="109" spans="4:7" x14ac:dyDescent="0.2">
      <c r="D109" s="37"/>
      <c r="E109" s="37"/>
      <c r="F109" s="37"/>
      <c r="G109" s="37"/>
    </row>
    <row r="110" spans="4:7" x14ac:dyDescent="0.2">
      <c r="D110" s="37"/>
      <c r="E110" s="37"/>
      <c r="F110" s="37"/>
      <c r="G110" s="37"/>
    </row>
  </sheetData>
  <sheetProtection sheet="1" objects="1" scenarios="1"/>
  <mergeCells count="8">
    <mergeCell ref="D21:H21"/>
    <mergeCell ref="N1:R2"/>
    <mergeCell ref="D64:H64"/>
    <mergeCell ref="D22:H22"/>
    <mergeCell ref="D42:H42"/>
    <mergeCell ref="D50:H50"/>
    <mergeCell ref="D43:H43"/>
    <mergeCell ref="D38:H38"/>
  </mergeCells>
  <conditionalFormatting sqref="R51:R54">
    <cfRule type="expression" dxfId="5" priority="1">
      <formula>ISNUMBER(SEARCH("ERROR",R51))</formula>
    </cfRule>
    <cfRule type="expression" dxfId="6" priority="2">
      <formula>ISNUMBER(SEARCH("WARNING",R51))</formula>
    </cfRule>
    <cfRule type="expression" dxfId="7" priority="3">
      <formula>ISNUMBER(SEARCH("OK",R51))</formula>
    </cfRule>
  </conditionalFormatting>
  <conditionalFormatting sqref="B5">
    <cfRule type="expression" dxfId="8" priority="4">
      <formula>OR(B5=0,B5="0")</formula>
    </cfRule>
    <cfRule type="expression" dxfId="9" priority="5">
      <formula>B5&gt;0</formula>
    </cfRule>
  </conditionalFormatting>
  <conditionalFormatting sqref="B6">
    <cfRule type="expression" dxfId="10" priority="6">
      <formula>OR(B6=0,B6="0")</formula>
    </cfRule>
    <cfRule type="expression" dxfId="11" priority="7">
      <formula>B6&gt;0</formula>
    </cfRule>
  </conditionalFormatting>
  <hyperlinks>
    <hyperlink location="Validation_D004_PZ01_N51_0" ref="R51"/>
    <hyperlink location="Validation_D004_PZ01_N52_0" ref="R52"/>
    <hyperlink location="Validation_D004_PZ01_N53_0" ref="R53"/>
    <hyperlink location="Validation_D004_PZ01_N54_0" ref="R54"/>
  </hyperlinks>
  <printOptions gridLinesSet="0"/>
  <pageMargins left="0.39370078740157483" right="0.39370078740157483" top="0.47244094488188981" bottom="0.59055118110236227" header="0.31496062992125984" footer="0.31496062992125984"/>
  <pageSetup paperSize="9" scale="56" orientation="portrait" r:id="rId1"/>
  <headerFooter>
    <oddFooter><![CDATA[&L&G   &"Arial,Fett"confidentiel&C&D&Rpage &P]]></oddFooter>
  </headerFooter>
  <drawing r:id="rId4"/>
  <legacyDrawing r:id="rId6"/>
  <legacyDrawingHF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ZISA_B</K_x00fc_rzel>
    <ZIP_x0020_Anzeige xmlns="a51d903e-b287-4697-a864-dff44a858ca1">false</ZIP_x0020_Anzeige>
    <Titel xmlns="5f0592f7-ddc3-4725-828f-13a4b1adedb7">Taux d'intérêt publiés en fin de mois pour les nouvelles opérations</Titel>
    <PublikationBis xmlns="5f0592f7-ddc3-4725-828f-13a4b1adedb7" xsi:nil="true"/>
    <In_x0020_Arbeit xmlns="5f0592f7-ddc3-4725-828f-13a4b1adedb7">in Arbeit</In_x0020_Arbeit>
    <Sprache xmlns="5f0592f7-ddc3-4725-828f-13a4b1adedb7">fr</Sprache>
    <Beschreibung xmlns="5f0592f7-ddc3-4725-828f-13a4b1adedb7">Release</Beschreibung>
    <Version0 xmlns="5f0592f7-ddc3-4725-828f-13a4b1adedb7" xsi:nil="true"/>
    <Sortierung xmlns="5f0592f7-ddc3-4725-828f-13a4b1adedb7">2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2022-01-30T23:00:00+00:00</G_x00fc_ltigkeitsdatum>
    <G_x00fc_ltigkeitsdatumBis xmlns="5f0592f7-ddc3-4725-828f-13a4b1aded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0792e8a586ddfe9d8de8e6b9d549302b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93b2a3446a8c8c6f55bcb526012c595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XML-schem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C873DE-49C1-48C6-9BF0-2EE6EE7606A6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sharepoint/v4"/>
    <ds:schemaRef ds:uri="http://purl.org/dc/dcmitype/"/>
    <ds:schemaRef ds:uri="http://schemas.microsoft.com/sharepoint/v3"/>
    <ds:schemaRef ds:uri="ef2e210c-1bc5-4a6f-9b90-09f0dd7cbb30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DD1F695-D1F0-4985-A6E2-F8157476B0AB}"/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80</vt:i4>
      </vt:variant>
    </vt:vector>
  </HeadingPairs>
  <TitlesOfParts>
    <vt:vector size="82" baseType="lpstr">
      <vt:lpstr>Start</vt:lpstr>
      <vt:lpstr>PZ01</vt:lpstr>
      <vt:lpstr>'PZ01'!C_BIL.AKT.FKU.BKK</vt:lpstr>
      <vt:lpstr>'PZ01'!C_BIL.AKT.HYP</vt:lpstr>
      <vt:lpstr>'PZ01'!C_BIL.PAS.KOB</vt:lpstr>
      <vt:lpstr>'PZ01'!C_BIL.PAS.VKE.GVG.F2S</vt:lpstr>
      <vt:lpstr>'PZ01'!C_BIL.PAS.VKE.GVG.S3A</vt:lpstr>
      <vt:lpstr>'PZ01'!C_BIL.PAS.VKE.KOV</vt:lpstr>
      <vt:lpstr>'PZ01'!C_BIL.PAS.VKE.KOV.HC001</vt:lpstr>
      <vt:lpstr>'PZ01'!D1_FIK</vt:lpstr>
      <vt:lpstr>'PZ01'!D1_FVZ</vt:lpstr>
      <vt:lpstr>'PZ01'!D1_J02</vt:lpstr>
      <vt:lpstr>'PZ01'!D1_J03</vt:lpstr>
      <vt:lpstr>'PZ01'!D1_J04</vt:lpstr>
      <vt:lpstr>'PZ01'!D1_J05</vt:lpstr>
      <vt:lpstr>'PZ01'!D1_J06</vt:lpstr>
      <vt:lpstr>'PZ01'!D1_J07</vt:lpstr>
      <vt:lpstr>'PZ01'!D1_J08</vt:lpstr>
      <vt:lpstr>'PZ01'!D1_J09</vt:lpstr>
      <vt:lpstr>'PZ01'!D1_J10</vt:lpstr>
      <vt:lpstr>'PZ01'!D1_OZB</vt:lpstr>
      <vt:lpstr>'PZ01'!D1_PHA</vt:lpstr>
      <vt:lpstr>'PZ01'!D1_SAR</vt:lpstr>
      <vt:lpstr>'PZ01'!D1_T</vt:lpstr>
      <vt:lpstr>'PZ01'!D2_ASI</vt:lpstr>
      <vt:lpstr>'PZ01'!D2_J01</vt:lpstr>
      <vt:lpstr>'PZ01'!D2_J02</vt:lpstr>
      <vt:lpstr>'PZ01'!D2_J03</vt:lpstr>
      <vt:lpstr>'PZ01'!D2_J04</vt:lpstr>
      <vt:lpstr>'PZ01'!D2_J05</vt:lpstr>
      <vt:lpstr>'PZ01'!D2_J06</vt:lpstr>
      <vt:lpstr>'PZ01'!D2_J07</vt:lpstr>
      <vt:lpstr>'PZ01'!D2_J08</vt:lpstr>
      <vt:lpstr>'PZ01'!D2_J09</vt:lpstr>
      <vt:lpstr>'PZ01'!D2_J10</vt:lpstr>
      <vt:lpstr>'PZ01'!D2_J11</vt:lpstr>
      <vt:lpstr>'PZ01'!D2_J12</vt:lpstr>
      <vt:lpstr>'PZ01'!D2_J13</vt:lpstr>
      <vt:lpstr>'PZ01'!D2_J14</vt:lpstr>
      <vt:lpstr>'PZ01'!D2_J15</vt:lpstr>
      <vt:lpstr>'PZ01'!D2_M01</vt:lpstr>
      <vt:lpstr>'PZ01'!D2_M03</vt:lpstr>
      <vt:lpstr>'PZ01'!D2_M06</vt:lpstr>
      <vt:lpstr>'PZ01'!D2_NUE</vt:lpstr>
      <vt:lpstr>'PZ01'!D2_OBD</vt:lpstr>
      <vt:lpstr>'PZ01'!D2_UEB</vt:lpstr>
      <vt:lpstr>'PZ01'!D3_J01</vt:lpstr>
      <vt:lpstr>'PZ01'!D3_J02</vt:lpstr>
      <vt:lpstr>'PZ01'!D3_J03</vt:lpstr>
      <vt:lpstr>'PZ01'!D3_J04</vt:lpstr>
      <vt:lpstr>'PZ01'!D3_J05</vt:lpstr>
      <vt:lpstr>'PZ01'!D3_J06</vt:lpstr>
      <vt:lpstr>'PZ01'!D3_J07</vt:lpstr>
      <vt:lpstr>'PZ01'!D3_J08</vt:lpstr>
      <vt:lpstr>'PZ01'!D3_J09</vt:lpstr>
      <vt:lpstr>'PZ01'!D3_J10</vt:lpstr>
      <vt:lpstr>'PZ01'!D3_J11</vt:lpstr>
      <vt:lpstr>'PZ01'!D3_J12</vt:lpstr>
      <vt:lpstr>'PZ01'!D3_J13</vt:lpstr>
      <vt:lpstr>'PZ01'!D3_J14</vt:lpstr>
      <vt:lpstr>'PZ01'!D3_J15</vt:lpstr>
      <vt:lpstr>'PZ01'!D3_OBD</vt:lpstr>
      <vt:lpstr>'PZ01'!D3_OVN</vt:lpstr>
      <vt:lpstr>'PZ01'!Druckbereich</vt:lpstr>
      <vt:lpstr>Start!Druckbereich</vt:lpstr>
      <vt:lpstr>'PZ01'!Drucktitel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'PZ01'!INTERNAL</vt:lpstr>
      <vt:lpstr>P_Subtitle</vt:lpstr>
      <vt:lpstr>P_Title</vt:lpstr>
      <vt:lpstr>'PZ01'!T_Konsi_Errors</vt:lpstr>
      <vt:lpstr>'PZ01'!T_Konsi_Rules_Column</vt:lpstr>
      <vt:lpstr>'PZ01'!T_Konsi_Rules_Cross</vt:lpstr>
      <vt:lpstr>'PZ01'!T_Konsi_Rules_Row</vt:lpstr>
      <vt:lpstr>Start!T_Konsi_Summary</vt:lpstr>
      <vt:lpstr>'PZ01'!T_Konsi_Warnings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d'intérêt publiés en fin de mois pour les nouvelles opérations</dc:title>
  <dc:subject>document d'enquête</dc:subject>
  <dc:creator>SNB BNS</dc:creator>
  <cp:keywords>statistique, document d'enquête</cp:keywords>
  <cp:lastPrinted>2019-04-25T08:06:32Z</cp:lastPrinted>
  <dcterms:created xsi:type="dcterms:W3CDTF">2009-02-17T07:47:47Z</dcterms:created>
  <dcterms:modified xsi:type="dcterms:W3CDTF">2021-04-29T06:17:21Z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ZIP Anzeige">
    <vt:lpwstr>0</vt:lpwstr>
  </property>
  <property fmtid="{D5CDD505-2E9C-101B-9397-08002B2CF9AE}" pid="7" name="In Arbeit">
    <vt:lpwstr>in Arbeit</vt:lpwstr>
  </property>
  <property fmtid="{D5CDD505-2E9C-101B-9397-08002B2CF9AE}" pid="8" name="Beschreibung">
    <vt:lpwstr>Release</vt:lpwstr>
  </property>
  <property fmtid="{D5CDD505-2E9C-101B-9397-08002B2CF9AE}" pid="9" name="Version0">
    <vt:lpwstr/>
  </property>
  <property fmtid="{D5CDD505-2E9C-101B-9397-08002B2CF9AE}" pid="10" name="Beschreibung0">
    <vt:lpwstr>&lt;div&gt;&lt;/div&gt;</vt:lpwstr>
  </property>
  <property fmtid="{D5CDD505-2E9C-101B-9397-08002B2CF9AE}" pid="11" name="Beschreibung1">
    <vt:lpwstr>forms</vt:lpwstr>
  </property>
  <property fmtid="{D5CDD505-2E9C-101B-9397-08002B2CF9AE}" pid="12" name="zuArchivieren">
    <vt:lpwstr>no</vt:lpwstr>
  </property>
  <property fmtid="{D5CDD505-2E9C-101B-9397-08002B2CF9AE}" pid="13" name="Order">
    <vt:lpwstr>3840700.00000000</vt:lpwstr>
  </property>
  <property fmtid="{D5CDD505-2E9C-101B-9397-08002B2CF9AE}" pid="14" name="PublikationBis">
    <vt:lpwstr/>
  </property>
  <property fmtid="{D5CDD505-2E9C-101B-9397-08002B2CF9AE}" pid="15" name="PublikationVon">
    <vt:lpwstr/>
  </property>
  <property fmtid="{D5CDD505-2E9C-101B-9397-08002B2CF9AE}" pid="16" name="GültigkeitsdatumBis">
    <vt:lpwstr/>
  </property>
  <property fmtid="{D5CDD505-2E9C-101B-9397-08002B2CF9AE}" pid="17" name="ContentTypeId">
    <vt:lpwstr>0x0101007D2F1A9EF0CD26458704E34F920B1F40</vt:lpwstr>
  </property>
  <property fmtid="{D5CDD505-2E9C-101B-9397-08002B2CF9AE}" pid="18" name="Titel">
    <vt:lpwstr>Taux d'intérêt publiés en fin de mois pour les nouvelles opérations</vt:lpwstr>
  </property>
</Properties>
</file>